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60" windowWidth="18195" windowHeight="9285" tabRatio="979"/>
  </bookViews>
  <sheets>
    <sheet name="Говядина" sheetId="1" r:id="rId1"/>
    <sheet name="Производитель Птицепром+" sheetId="6" r:id="rId2"/>
    <sheet name="Свинина охл" sheetId="22" r:id="rId3"/>
    <sheet name="Свинина" sheetId="8" r:id="rId4"/>
    <sheet name="Куриное Царство" sheetId="5" r:id="rId5"/>
    <sheet name="Индейка" sheetId="7" r:id="rId6"/>
    <sheet name="Рыба" sheetId="9" r:id="rId7"/>
    <sheet name="Филе рыбы" sheetId="10" r:id="rId8"/>
    <sheet name="овощи заморозка" sheetId="15" r:id="rId9"/>
    <sheet name="Яйцо" sheetId="16" r:id="rId10"/>
  </sheets>
  <calcPr calcId="124519"/>
</workbook>
</file>

<file path=xl/calcChain.xml><?xml version="1.0" encoding="utf-8"?>
<calcChain xmlns="http://schemas.openxmlformats.org/spreadsheetml/2006/main">
  <c r="F68" i="15"/>
  <c r="F67"/>
  <c r="F66"/>
  <c r="F65"/>
  <c r="F64"/>
  <c r="F63"/>
  <c r="F62"/>
  <c r="F61"/>
  <c r="F60"/>
  <c r="F59"/>
  <c r="F58"/>
  <c r="F57"/>
  <c r="F56"/>
  <c r="F55"/>
  <c r="F54"/>
  <c r="F52"/>
  <c r="F51"/>
  <c r="F50"/>
  <c r="F49"/>
  <c r="F48"/>
  <c r="F47"/>
  <c r="F46"/>
  <c r="F45"/>
  <c r="F44"/>
  <c r="F43"/>
  <c r="F42"/>
  <c r="F41"/>
  <c r="F40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G50" i="9"/>
  <c r="F50"/>
  <c r="G47"/>
  <c r="F47" s="1"/>
  <c r="G46"/>
  <c r="F46"/>
  <c r="G45"/>
  <c r="F45" s="1"/>
  <c r="G41"/>
  <c r="F41"/>
  <c r="G39"/>
  <c r="F39" s="1"/>
  <c r="G37"/>
  <c r="F37"/>
  <c r="G35"/>
  <c r="F35" s="1"/>
  <c r="G34"/>
  <c r="F34"/>
  <c r="G32"/>
  <c r="F32" s="1"/>
  <c r="G31"/>
  <c r="F31"/>
  <c r="G27"/>
  <c r="F27" s="1"/>
  <c r="G26"/>
  <c r="F26"/>
  <c r="G24"/>
  <c r="F24" s="1"/>
  <c r="G18"/>
  <c r="F18"/>
  <c r="G16"/>
  <c r="F16" s="1"/>
  <c r="G15"/>
  <c r="F15"/>
  <c r="G11"/>
  <c r="F11" s="1"/>
  <c r="G10"/>
  <c r="F10"/>
  <c r="G9"/>
  <c r="F9" s="1"/>
  <c r="F33" i="7"/>
  <c r="D33"/>
  <c r="F32"/>
  <c r="D32" s="1"/>
  <c r="F31"/>
  <c r="D31"/>
  <c r="F30"/>
  <c r="D30" s="1"/>
  <c r="F29"/>
  <c r="D29"/>
  <c r="F28"/>
  <c r="D28" s="1"/>
  <c r="F27"/>
  <c r="D27"/>
  <c r="F26"/>
  <c r="D26" s="1"/>
  <c r="F25"/>
  <c r="D25"/>
  <c r="F24"/>
  <c r="D24" s="1"/>
  <c r="F23"/>
  <c r="D23"/>
  <c r="F22"/>
  <c r="D22" s="1"/>
  <c r="F21"/>
  <c r="D21"/>
  <c r="F20"/>
  <c r="D20" s="1"/>
  <c r="F18"/>
  <c r="D18"/>
  <c r="F17"/>
  <c r="D17" s="1"/>
  <c r="F16"/>
  <c r="D16"/>
  <c r="F15"/>
  <c r="D15" s="1"/>
  <c r="F14"/>
  <c r="D14"/>
  <c r="F10"/>
  <c r="D10" s="1"/>
  <c r="F9"/>
  <c r="D9"/>
  <c r="D23" i="5" l="1"/>
  <c r="B23"/>
  <c r="D22"/>
  <c r="B22" s="1"/>
  <c r="D21"/>
  <c r="B21"/>
  <c r="D20"/>
  <c r="B20" s="1"/>
  <c r="D19"/>
  <c r="B19"/>
  <c r="D18"/>
  <c r="B18" s="1"/>
  <c r="D17"/>
  <c r="B17"/>
  <c r="D16"/>
  <c r="B16" s="1"/>
  <c r="D15"/>
  <c r="B15"/>
  <c r="D14"/>
  <c r="B14" s="1"/>
  <c r="D13"/>
  <c r="B13"/>
  <c r="D12"/>
  <c r="B12" s="1"/>
  <c r="D11"/>
  <c r="B11"/>
  <c r="D10"/>
  <c r="B10" s="1"/>
  <c r="D9"/>
  <c r="B9"/>
  <c r="D8"/>
  <c r="B8" s="1"/>
  <c r="H31" i="8"/>
  <c r="F31"/>
  <c r="H30"/>
  <c r="F30" s="1"/>
  <c r="H29"/>
  <c r="F29"/>
  <c r="H27"/>
  <c r="F27" s="1"/>
  <c r="H26"/>
  <c r="F26"/>
  <c r="H25"/>
  <c r="F25" s="1"/>
  <c r="H24"/>
  <c r="F24"/>
  <c r="H22"/>
  <c r="F22" s="1"/>
  <c r="H21"/>
  <c r="F21"/>
  <c r="H20"/>
  <c r="F20" s="1"/>
  <c r="H19"/>
  <c r="F19"/>
  <c r="H18"/>
  <c r="F18" s="1"/>
  <c r="H15"/>
  <c r="F15"/>
  <c r="H14"/>
  <c r="F14" s="1"/>
  <c r="H13"/>
  <c r="F13"/>
  <c r="H12"/>
  <c r="F12" s="1"/>
  <c r="H11"/>
  <c r="F11"/>
  <c r="H10"/>
  <c r="F10" s="1"/>
  <c r="H43" i="1"/>
  <c r="F43"/>
  <c r="H42"/>
  <c r="F42" s="1"/>
  <c r="H41"/>
  <c r="F41"/>
  <c r="H40"/>
  <c r="F40" s="1"/>
  <c r="H39"/>
  <c r="F39"/>
  <c r="H37"/>
  <c r="F37" s="1"/>
  <c r="H36"/>
  <c r="F36"/>
  <c r="H35"/>
  <c r="F35" s="1"/>
  <c r="H34"/>
  <c r="F34"/>
  <c r="H32"/>
  <c r="F32" s="1"/>
  <c r="H31"/>
  <c r="H30"/>
  <c r="F30" s="1"/>
  <c r="H29"/>
  <c r="F29" s="1"/>
  <c r="H28"/>
  <c r="F28" s="1"/>
  <c r="H24"/>
  <c r="F24" s="1"/>
  <c r="H23"/>
  <c r="F23" s="1"/>
  <c r="H22"/>
  <c r="F22" s="1"/>
  <c r="H21"/>
  <c r="F21" s="1"/>
  <c r="H20"/>
  <c r="F20" s="1"/>
  <c r="H19"/>
  <c r="F19" s="1"/>
  <c r="H18"/>
  <c r="F18" s="1"/>
  <c r="H17"/>
  <c r="F17" s="1"/>
  <c r="H16"/>
  <c r="F16" s="1"/>
  <c r="H15"/>
  <c r="F15" s="1"/>
  <c r="H14"/>
  <c r="F14" s="1"/>
  <c r="H12"/>
  <c r="F12" s="1"/>
  <c r="H11"/>
  <c r="F11" s="1"/>
  <c r="H10"/>
  <c r="F10" s="1"/>
  <c r="E27" i="10"/>
  <c r="D27" s="1"/>
  <c r="E25"/>
  <c r="D25" s="1"/>
  <c r="E24"/>
  <c r="D24" s="1"/>
  <c r="E23"/>
  <c r="D23" s="1"/>
  <c r="E22"/>
  <c r="D22" s="1"/>
  <c r="E21"/>
  <c r="D21" s="1"/>
  <c r="E19"/>
  <c r="D19" s="1"/>
  <c r="E18"/>
  <c r="D18" s="1"/>
  <c r="E17"/>
  <c r="D17" s="1"/>
  <c r="E12"/>
  <c r="D12" s="1"/>
  <c r="E11"/>
  <c r="D11" s="1"/>
  <c r="F18" i="16" l="1"/>
  <c r="F17"/>
  <c r="F16"/>
  <c r="F15"/>
  <c r="F13"/>
  <c r="F12"/>
  <c r="F11"/>
  <c r="F10"/>
  <c r="D53" i="6" l="1"/>
  <c r="C53" s="1"/>
  <c r="D52"/>
  <c r="C52" s="1"/>
  <c r="D50"/>
  <c r="C50" s="1"/>
  <c r="D49"/>
  <c r="C49"/>
  <c r="D47"/>
  <c r="C47" s="1"/>
  <c r="D46"/>
  <c r="C46"/>
  <c r="D45"/>
  <c r="C45" s="1"/>
  <c r="D44"/>
  <c r="C44"/>
  <c r="D43"/>
  <c r="C43" s="1"/>
  <c r="D42"/>
  <c r="C42"/>
  <c r="D41"/>
  <c r="C41" s="1"/>
  <c r="D38"/>
  <c r="C38"/>
  <c r="D37"/>
  <c r="C37" s="1"/>
  <c r="D36"/>
  <c r="C36"/>
  <c r="D35"/>
  <c r="C35" s="1"/>
  <c r="D34"/>
  <c r="C34"/>
  <c r="D33"/>
  <c r="C33" s="1"/>
  <c r="D32"/>
  <c r="C32"/>
  <c r="D31"/>
  <c r="C31" s="1"/>
  <c r="D30"/>
  <c r="C30"/>
  <c r="D29"/>
  <c r="C29" s="1"/>
  <c r="D28"/>
  <c r="C28"/>
  <c r="D27"/>
  <c r="C27" s="1"/>
  <c r="D26"/>
  <c r="C26"/>
  <c r="D25"/>
  <c r="C25" s="1"/>
  <c r="D24"/>
  <c r="C24"/>
  <c r="D23"/>
  <c r="C23" s="1"/>
  <c r="D22"/>
  <c r="C22"/>
  <c r="D21"/>
  <c r="C21" s="1"/>
  <c r="D20"/>
  <c r="C20"/>
  <c r="D19"/>
  <c r="C19" s="1"/>
  <c r="D18"/>
  <c r="C18"/>
  <c r="D16"/>
  <c r="C16" s="1"/>
  <c r="D15"/>
  <c r="C15"/>
  <c r="D14"/>
  <c r="C14"/>
  <c r="D13"/>
  <c r="C13"/>
  <c r="D12"/>
  <c r="C12" s="1"/>
  <c r="D11"/>
  <c r="C11"/>
  <c r="D10"/>
  <c r="C10" s="1"/>
  <c r="D9"/>
  <c r="C9"/>
  <c r="D8"/>
  <c r="C8" s="1"/>
  <c r="E15" i="22"/>
  <c r="C15"/>
  <c r="E14"/>
  <c r="C14" s="1"/>
  <c r="E13"/>
  <c r="C13"/>
  <c r="E12"/>
  <c r="C12" s="1"/>
  <c r="E11"/>
  <c r="C11"/>
  <c r="E10"/>
  <c r="C10" s="1"/>
</calcChain>
</file>

<file path=xl/sharedStrings.xml><?xml version="1.0" encoding="utf-8"?>
<sst xmlns="http://schemas.openxmlformats.org/spreadsheetml/2006/main" count="642" uniqueCount="421">
  <si>
    <t>Адрес: г.Москва, м. Перово, ул. Кусковская д.26Б.</t>
  </si>
  <si>
    <t>Говядина</t>
  </si>
  <si>
    <t>Наименование</t>
  </si>
  <si>
    <t>кол-во кг</t>
  </si>
  <si>
    <t>вес</t>
  </si>
  <si>
    <t>Говяжьи субпродукты</t>
  </si>
  <si>
    <t>Свиные субродукты</t>
  </si>
  <si>
    <t>18кг</t>
  </si>
  <si>
    <t>от 1 кор.</t>
  </si>
  <si>
    <t>10кг</t>
  </si>
  <si>
    <t>10 кг</t>
  </si>
  <si>
    <t>Адрес : г.Москва, ул.Кусковская д.26Б</t>
  </si>
  <si>
    <t>№</t>
  </si>
  <si>
    <t>10 кг.</t>
  </si>
  <si>
    <t>5 кг.</t>
  </si>
  <si>
    <t>Адрес: г. Москва, ул. Кусковская д. 26Б</t>
  </si>
  <si>
    <t>вес упак.</t>
  </si>
  <si>
    <t>Морепродукты</t>
  </si>
  <si>
    <t>12 кг.</t>
  </si>
  <si>
    <t>Креветки тигровые б/г 21/25 фас.</t>
  </si>
  <si>
    <t>Креветки тигровые б/г 16/20 фас.</t>
  </si>
  <si>
    <t>Фарш тресковый</t>
  </si>
  <si>
    <t>10шт</t>
  </si>
  <si>
    <t>ЗАМОРОЖЕННЫЕ ОВОЩИ</t>
  </si>
  <si>
    <t>Брокколи Китай</t>
  </si>
  <si>
    <t>Весенние овощи Россия</t>
  </si>
  <si>
    <t>Зеленый горошек весовой</t>
  </si>
  <si>
    <t>Зеленый горошек 400гр*14</t>
  </si>
  <si>
    <t>14 шт</t>
  </si>
  <si>
    <t xml:space="preserve">Мексиканская смесь </t>
  </si>
  <si>
    <t>Шпинат рубленный 400 гр.*12 шт</t>
  </si>
  <si>
    <t>12 шт</t>
  </si>
  <si>
    <t>12шт</t>
  </si>
  <si>
    <t>14шт</t>
  </si>
  <si>
    <t>Весенние овощи 400гр</t>
  </si>
  <si>
    <t>14кг</t>
  </si>
  <si>
    <t>Компотная смесь</t>
  </si>
  <si>
    <t>Цветная капуста вес</t>
  </si>
  <si>
    <t>Шампиньоны резанные 400гр</t>
  </si>
  <si>
    <t>18шт</t>
  </si>
  <si>
    <t>Перец целый</t>
  </si>
  <si>
    <t>20шт</t>
  </si>
  <si>
    <t>Спаржа фас. 1кг</t>
  </si>
  <si>
    <t>Филе тилапии 3/5 гл.</t>
  </si>
  <si>
    <t>Филе пангасиуса 220 +</t>
  </si>
  <si>
    <t>Говядина б/к глазной мускул Бр.</t>
  </si>
  <si>
    <t>Ассорти с клубникой 300гр</t>
  </si>
  <si>
    <t>Брюссельская капуста вес</t>
  </si>
  <si>
    <t>Овощное рагу 400гр*20шт</t>
  </si>
  <si>
    <t>Салат Столичный 400гр *20шт</t>
  </si>
  <si>
    <t>Слива б/косточки 300гр*20</t>
  </si>
  <si>
    <t>Малина вес</t>
  </si>
  <si>
    <t>Свинина б/к Птицепром</t>
  </si>
  <si>
    <t>Лопатка  свиная б/к Птицепром</t>
  </si>
  <si>
    <t>Вишня без косточки вес</t>
  </si>
  <si>
    <t>Гавайская смесь весовая</t>
  </si>
  <si>
    <t>Картофельные дольки б/спец 4*2,5</t>
  </si>
  <si>
    <t>9кг</t>
  </si>
  <si>
    <t>Фасоль стручковая вес</t>
  </si>
  <si>
    <t>Шпинат весовой</t>
  </si>
  <si>
    <t>ЗАМОРОЖЕННЫЕ ЯГОДЫ И ФРУКТЫ</t>
  </si>
  <si>
    <t>Шампиньоны резанные весовые</t>
  </si>
  <si>
    <t>Овощной плов 400гр</t>
  </si>
  <si>
    <t>Рагу с кабачками 400гр</t>
  </si>
  <si>
    <t>Говядина б/к лоп.часть Бр.</t>
  </si>
  <si>
    <t>Говядина б/к голяшка Птицепром</t>
  </si>
  <si>
    <t>Шейка б/к свиная Птицепром</t>
  </si>
  <si>
    <t>Говядина б/к Птицепром</t>
  </si>
  <si>
    <t>Говядина б/к кострец Птицепром</t>
  </si>
  <si>
    <t>Говядина б/к грудинка Птицепром</t>
  </si>
  <si>
    <t>ООО "ЛЮКС"</t>
  </si>
  <si>
    <t>Карбонат б/к Садия</t>
  </si>
  <si>
    <t>Фасаль ассорти "Две фасоли" 400гр Хортекс</t>
  </si>
  <si>
    <t>Говядина б/к лопатка фас.в/у</t>
  </si>
  <si>
    <t>0,7-1кг</t>
  </si>
  <si>
    <t>Карбонат  свиной б/к Птицепром</t>
  </si>
  <si>
    <t>Свинина б/к фас. в в/у Птицепром</t>
  </si>
  <si>
    <t>Карбонат  свиной б/к фас.в/у</t>
  </si>
  <si>
    <t>Лопатка  свиная б/к фас.в/у</t>
  </si>
  <si>
    <t>Печень  свиная фас.в/у</t>
  </si>
  <si>
    <t>Крылышки в маринаде(2*8)/16/</t>
  </si>
  <si>
    <t>Крупный ОПТ</t>
  </si>
  <si>
    <t>ОПТ до 5-ти тн.</t>
  </si>
  <si>
    <t>ОПТ от 5 тн.</t>
  </si>
  <si>
    <t>ОПТ  от 5тн.</t>
  </si>
  <si>
    <t>Крупный опт</t>
  </si>
  <si>
    <t>от 1 кор</t>
  </si>
  <si>
    <t>опт от 3-х тн.</t>
  </si>
  <si>
    <t>Филе тилапии  3/5  5%</t>
  </si>
  <si>
    <t>ОПТ от 5т</t>
  </si>
  <si>
    <t>ТМ "Куриное Царство","Моссельпром"</t>
  </si>
  <si>
    <t>Бедро кур на подл. К.Ц.</t>
  </si>
  <si>
    <t>Голень кур на подл. К.Ц.</t>
  </si>
  <si>
    <t>Грудка кур  на подл.К.Ц.</t>
  </si>
  <si>
    <t>Грудка кур  на подл.Моссельпром</t>
  </si>
  <si>
    <r>
      <t>Куры бройлер  1,5</t>
    </r>
    <r>
      <rPr>
        <b/>
        <sz val="14"/>
        <rFont val="Calibri"/>
        <family val="2"/>
        <charset val="204"/>
      </rPr>
      <t xml:space="preserve"> кг К.Ц.</t>
    </r>
  </si>
  <si>
    <t>Окорочка кур валом  К.Ц.</t>
  </si>
  <si>
    <t>Печень кур на лотке Моссельпром</t>
  </si>
  <si>
    <t>Сердце кур на лотке Моссельпром</t>
  </si>
  <si>
    <t>Креветки лангуст. б/г 31/50</t>
  </si>
  <si>
    <t>Печень кур фас. К.Ц.</t>
  </si>
  <si>
    <t>Сердце кур фас. К.Ц.</t>
  </si>
  <si>
    <t>Продукция в в/у для магазинов и сетей</t>
  </si>
  <si>
    <t>Сердце свиное в/у(0,7-1кг)</t>
  </si>
  <si>
    <t>5кг</t>
  </si>
  <si>
    <t>Печень свиная в/у(0,7-1кг)</t>
  </si>
  <si>
    <t>Печень говяжья в/у(0,7-1кг)</t>
  </si>
  <si>
    <t>Язык свиной в/у(0,7-1кг)</t>
  </si>
  <si>
    <t>Язык говяжий в/у(0,7-1кг)</t>
  </si>
  <si>
    <t>Язык свиной очищеный Россия</t>
  </si>
  <si>
    <t xml:space="preserve">Свинина </t>
  </si>
  <si>
    <t>25кг</t>
  </si>
  <si>
    <t>кол-во дес./кор.</t>
  </si>
  <si>
    <t>Цена</t>
  </si>
  <si>
    <t>Яйцо от 5 кор.</t>
  </si>
  <si>
    <t>Яйцо от 50 кор.</t>
  </si>
  <si>
    <t>опт до 5т</t>
  </si>
  <si>
    <t>опт от 5 тон</t>
  </si>
  <si>
    <t>Картофель фри фас. 2,5кг*4шт 10*10 Бланко</t>
  </si>
  <si>
    <t>Смородина красная вес</t>
  </si>
  <si>
    <t>Смородина черная вес</t>
  </si>
  <si>
    <t>Кабачок кубик</t>
  </si>
  <si>
    <t>Морковь кубик</t>
  </si>
  <si>
    <t>Персик кубик</t>
  </si>
  <si>
    <t>ПОЛУФАБРИКАТЫ ЗАМОРОЖЕННЫЕ</t>
  </si>
  <si>
    <t>Блинчики с творогом</t>
  </si>
  <si>
    <t>6кг</t>
  </si>
  <si>
    <t>Блинчики с вишней</t>
  </si>
  <si>
    <t>Вареники с картофелем</t>
  </si>
  <si>
    <t>Креветки 60/80</t>
  </si>
  <si>
    <t>Креветки королевские 30/50</t>
  </si>
  <si>
    <t>Тушка Моссельпром 1,5</t>
  </si>
  <si>
    <t>Тушка Моссельпром 1,6</t>
  </si>
  <si>
    <t>Кр.палочки для рулетов "Гигант"</t>
  </si>
  <si>
    <t>Цена от 1 кор.</t>
  </si>
  <si>
    <t>Цена от 5 тонн</t>
  </si>
  <si>
    <t>Утиная разделка</t>
  </si>
  <si>
    <t>Филе грудки утиный Утолина</t>
  </si>
  <si>
    <t xml:space="preserve">Разделка индюшиная  </t>
  </si>
  <si>
    <t>Бедро индейки на лотке</t>
  </si>
  <si>
    <t>Голень индейки</t>
  </si>
  <si>
    <t>Голень индейки на лотке</t>
  </si>
  <si>
    <t>Желудки индейки ЛОТОК</t>
  </si>
  <si>
    <t>Крыло индейки</t>
  </si>
  <si>
    <t>Крыло индейки ЛОТОК</t>
  </si>
  <si>
    <t xml:space="preserve">Сердце индейки </t>
  </si>
  <si>
    <t>Сердце индейки НА ЛОТКЕ</t>
  </si>
  <si>
    <t>Фарш из  индейки.</t>
  </si>
  <si>
    <t>Филе бедра индейки ИндиЛайт</t>
  </si>
  <si>
    <t xml:space="preserve">Филе грудки индейки </t>
  </si>
  <si>
    <t>Филе гобуши н/ш</t>
  </si>
  <si>
    <t>8 кг.</t>
  </si>
  <si>
    <t>Почки свиные Россия</t>
  </si>
  <si>
    <t>Легкое свиное Россия</t>
  </si>
  <si>
    <t>Сердце говяжье Франция</t>
  </si>
  <si>
    <t>Окорочок утиный Утолина валом</t>
  </si>
  <si>
    <t>Окорочок утиный Утолина на лотке</t>
  </si>
  <si>
    <t>Сердце свиное Россия</t>
  </si>
  <si>
    <t>цена</t>
  </si>
  <si>
    <t>от  1тн.</t>
  </si>
  <si>
    <t>от 10 тн.</t>
  </si>
  <si>
    <t>от 20 тн.</t>
  </si>
  <si>
    <t>Продукция на подложке зам.</t>
  </si>
  <si>
    <t>Бедро кур  с хребтом на подл.</t>
  </si>
  <si>
    <t>Бедро кур  без хребта на подл.</t>
  </si>
  <si>
    <t xml:space="preserve">Голень кур на подл. </t>
  </si>
  <si>
    <t xml:space="preserve">Грудка кур н/к на подл.  </t>
  </si>
  <si>
    <t>Крыло кур на подл.</t>
  </si>
  <si>
    <t>Окорочка кур на подл.</t>
  </si>
  <si>
    <t>Филе грудки кур на подл.</t>
  </si>
  <si>
    <t>Филе грудки н/к б/кожи кур на подл.</t>
  </si>
  <si>
    <t>Фарш кур ММО на подл.</t>
  </si>
  <si>
    <t>Продукция с/з натуральная валом</t>
  </si>
  <si>
    <t>Бедро кур с хребтом нат. вал.</t>
  </si>
  <si>
    <t>Бедро кур без хребта нат. вал./12/</t>
  </si>
  <si>
    <t>Голень кур нат.вал.</t>
  </si>
  <si>
    <t>Грудка кур нат.вал.</t>
  </si>
  <si>
    <t>Крыло кур КОСА /17/</t>
  </si>
  <si>
    <t>Филе грудки кур дет. питание /15/ с/з</t>
  </si>
  <si>
    <t>Филе грудки кур фас. 1,2 кг /12/ ГОСТ</t>
  </si>
  <si>
    <t>Филе грудки кур полиблок ЛЮКС</t>
  </si>
  <si>
    <t xml:space="preserve">Шаурма (курица)  фас. </t>
  </si>
  <si>
    <t>Шаурма (Окорочок) фас.</t>
  </si>
  <si>
    <t>Шаурма (Бедро) фас.</t>
  </si>
  <si>
    <t>Кожа /15/ №1</t>
  </si>
  <si>
    <t>Кожа /15/ №2</t>
  </si>
  <si>
    <t>Фарш нат.ПРЕМИУМ</t>
  </si>
  <si>
    <t>Фарш печеночный (говяжий) /10/</t>
  </si>
  <si>
    <t>Фарш печеночный (свиной) /10/</t>
  </si>
  <si>
    <t>Фарш из мяса индейки Птицепром /10/</t>
  </si>
  <si>
    <t>Продукция с/з ТУ (глубокая иньекция)</t>
  </si>
  <si>
    <t>Бедро кур с/з ТУ /13/14/</t>
  </si>
  <si>
    <t>Голень кур с/з ТУ /13/14</t>
  </si>
  <si>
    <t>Филе грудки кур с/з /13/14/</t>
  </si>
  <si>
    <t>Филе грудки кур (малое) /вес/ ТУ</t>
  </si>
  <si>
    <t>Крыло ТУ с/з</t>
  </si>
  <si>
    <t>Нежность тушка/14/</t>
  </si>
  <si>
    <t>Сочная тушка/14/</t>
  </si>
  <si>
    <t>ПТИЦА</t>
  </si>
  <si>
    <t>Мясо рапана фас 1 кг.</t>
  </si>
  <si>
    <t>Утка Беларусь/12/</t>
  </si>
  <si>
    <t>Гриб белый кубик /8/</t>
  </si>
  <si>
    <t>8кг</t>
  </si>
  <si>
    <t>Драники картофельные</t>
  </si>
  <si>
    <t>Драники картофельные с грибами</t>
  </si>
  <si>
    <t>Вареники с картофелем и грибами,</t>
  </si>
  <si>
    <t>Основа для пиццы 350гр</t>
  </si>
  <si>
    <t>Тесто слоеное дрожжевое платсты 400гр</t>
  </si>
  <si>
    <t>Тесто слоеное бездрожжевое платсты 400гр</t>
  </si>
  <si>
    <t>Утка "Утиная ферма"</t>
  </si>
  <si>
    <t>Филе грудки кур с/з ЛЮКС/14/</t>
  </si>
  <si>
    <t>Лопатка б/к Садия</t>
  </si>
  <si>
    <t>Говядина б/к огузок Птицепром</t>
  </si>
  <si>
    <t>Говядина б/к оковалок Птицепром</t>
  </si>
  <si>
    <t>Говядина б/к пашина Птицепром</t>
  </si>
  <si>
    <t>Говядина б/к подбедёрок Птицепром</t>
  </si>
  <si>
    <t>Грудинка б/к свиная Птицепром</t>
  </si>
  <si>
    <t>Адрес: г. Москва, ул. Кусковская, д. 26Б, стр 3</t>
  </si>
  <si>
    <t xml:space="preserve">СВИНИНА </t>
  </si>
  <si>
    <t>Охлажденная продукция</t>
  </si>
  <si>
    <t>наименование</t>
  </si>
  <si>
    <t>от 1т.</t>
  </si>
  <si>
    <t>от 10т</t>
  </si>
  <si>
    <t>Окорок б/ш,б/к</t>
  </si>
  <si>
    <t>Шейный отруб б/к</t>
  </si>
  <si>
    <t>Лопатка б/к</t>
  </si>
  <si>
    <t>От 1 кор.</t>
  </si>
  <si>
    <t>Креветки королевские 40/60</t>
  </si>
  <si>
    <t>Креветки тигровые б/г 13/15 фас.</t>
  </si>
  <si>
    <t>Говядина оковалок б/к Бразилия</t>
  </si>
  <si>
    <t>ОПТ от 1 кор.</t>
  </si>
  <si>
    <t>Сердце говяжье фас. Бразилия</t>
  </si>
  <si>
    <t>Филе пикши н/ш по 20,43</t>
  </si>
  <si>
    <t>20,43 кг</t>
  </si>
  <si>
    <t>Филе хека 60-120  Аргентина</t>
  </si>
  <si>
    <t>Крабовые палочки 200 гр.</t>
  </si>
  <si>
    <t>6 кг.</t>
  </si>
  <si>
    <t>Креветки  130 +  б/гл.  12*1 кг.</t>
  </si>
  <si>
    <t>Креветки тигр. б/гл. с/г 8/12по 1 кг.</t>
  </si>
  <si>
    <t>Торговый представитель в Москве</t>
  </si>
  <si>
    <t>Крабовое мясо 200 нр.</t>
  </si>
  <si>
    <t>21 кг.</t>
  </si>
  <si>
    <t>Филе минтая кор. по 1 кг.</t>
  </si>
  <si>
    <t>Гавайская смесь 400гр</t>
  </si>
  <si>
    <t>Грибы опята вес</t>
  </si>
  <si>
    <t>кг</t>
  </si>
  <si>
    <t>Перец меланж кубик вес</t>
  </si>
  <si>
    <t>Клюква вес</t>
  </si>
  <si>
    <t>Черника вес</t>
  </si>
  <si>
    <t xml:space="preserve"> 8/903/721-42-98, 8/966/057-31-75, 8/968/8677079</t>
  </si>
  <si>
    <t>время работы пон-субб с 8-00 до 17-00  Вс. - выходной</t>
  </si>
  <si>
    <t>Окорочка ГОСТ /13,5/</t>
  </si>
  <si>
    <t>Окорочка нат.ЦБ/14/ ЛЮКС</t>
  </si>
  <si>
    <t>Филе грудки кур полиблок /10/</t>
  </si>
  <si>
    <t>Грудка ЦБ с/з ТУ</t>
  </si>
  <si>
    <t>Окорочка с/з ТУ /12/</t>
  </si>
  <si>
    <t>Продукция АКЦИЯ</t>
  </si>
  <si>
    <t>Шашлык из свинины</t>
  </si>
  <si>
    <t>Срок хранения 23 суток</t>
  </si>
  <si>
    <t>Вырезка зачищенная свиная</t>
  </si>
  <si>
    <t>Карбонат б/к свиной</t>
  </si>
  <si>
    <t>Тримминг свиной Птицепром</t>
  </si>
  <si>
    <t>Шкура свиная зам. Семидаль</t>
  </si>
  <si>
    <t>Шпик боковой Семидаль</t>
  </si>
  <si>
    <t>Шпик  хребтовой Семидаль</t>
  </si>
  <si>
    <t>Крыло ЦБ на лотке К.Ц.</t>
  </si>
  <si>
    <t xml:space="preserve">Голени индейки стейки </t>
  </si>
  <si>
    <t>12 кг</t>
  </si>
  <si>
    <t>Жаркое из мяса индейки</t>
  </si>
  <si>
    <t>Котлеты "Рыбацкие" с сыром (тресковые)</t>
  </si>
  <si>
    <t>Котлеты "Рыбацкие" с сыром (лососевые)</t>
  </si>
  <si>
    <t>Окорочка кур Аргентина</t>
  </si>
  <si>
    <t>15кг</t>
  </si>
  <si>
    <t>Жир говяжий сырец</t>
  </si>
  <si>
    <t>Время работы с 8.00-19.00      Вс. Сб. с  8.00-15.00</t>
  </si>
  <si>
    <t>Филе рыбы</t>
  </si>
  <si>
    <t>Печень говяжья  Аргентина</t>
  </si>
  <si>
    <t>Печень говяжья Россия</t>
  </si>
  <si>
    <t>Филе грудки ЦБ на лотке</t>
  </si>
  <si>
    <t>Картофель фри /10/</t>
  </si>
  <si>
    <t>Овощи для жарки</t>
  </si>
  <si>
    <t>Овощная смесь Деревнское блюдо 400гр*12шт</t>
  </si>
  <si>
    <t>Овощная смесь с грибами 400гр*12шт</t>
  </si>
  <si>
    <t>Яйцо от 1 кор.</t>
  </si>
  <si>
    <t>Яйцо отб. Челябинск белое</t>
  </si>
  <si>
    <t>Яйцо отб. Деревня Челябинск белое</t>
  </si>
  <si>
    <t>7 кг.</t>
  </si>
  <si>
    <t>Язык говяжий Бразилия</t>
  </si>
  <si>
    <t>Ребрышки деликатесные</t>
  </si>
  <si>
    <t>Язык говяжий Птицепром+</t>
  </si>
  <si>
    <t>Окорок  свиной б/к фас.в/у</t>
  </si>
  <si>
    <t>Фарш ЦБ Премиум фас</t>
  </si>
  <si>
    <t>Филе окуня н/ш</t>
  </si>
  <si>
    <t>Филе судака н/ш 400+</t>
  </si>
  <si>
    <t>Морской коктейль 8%</t>
  </si>
  <si>
    <t>4 кг.</t>
  </si>
  <si>
    <t>Мясо мидий в/м 200+300</t>
  </si>
  <si>
    <t>Картофель - 15 руб.</t>
  </si>
  <si>
    <t>Крыло индейки Локоть</t>
  </si>
  <si>
    <t>Летние овощи</t>
  </si>
  <si>
    <t>Лечо</t>
  </si>
  <si>
    <t>Вареники с творогом</t>
  </si>
  <si>
    <t>Вареники с вишней</t>
  </si>
  <si>
    <t>Зразы картофельные с грибами</t>
  </si>
  <si>
    <t>7кг</t>
  </si>
  <si>
    <t>Яйцо 1 кат Челябинск</t>
  </si>
  <si>
    <t>Яйцо 1 кат  Деревня Челябинск</t>
  </si>
  <si>
    <t>Говядина б/к 2 сорт Птицепром</t>
  </si>
  <si>
    <t>01.03.2017г.</t>
  </si>
  <si>
    <t>04.03.2017г.</t>
  </si>
  <si>
    <t>Ежевика вес</t>
  </si>
  <si>
    <t>Облепиха вес</t>
  </si>
  <si>
    <t>Филе лосося кубик</t>
  </si>
  <si>
    <t>Филе минтая б/ш 4-5 Китай</t>
  </si>
  <si>
    <t>Филе трески б/ш куски</t>
  </si>
  <si>
    <t>Филе трески б/ш</t>
  </si>
  <si>
    <t>Филе щуки б/к</t>
  </si>
  <si>
    <t>Крабовые палочки 100гр Нортон</t>
  </si>
  <si>
    <t>Креветки 70/90 1кг Калури Голд</t>
  </si>
  <si>
    <t>4кг</t>
  </si>
  <si>
    <t xml:space="preserve">Креветки 70/90 </t>
  </si>
  <si>
    <t>Осьминог 40/60 8%</t>
  </si>
  <si>
    <t>Шейка б/к РФ Метатр</t>
  </si>
  <si>
    <t>Желудки кур на подл. К.Ц.</t>
  </si>
  <si>
    <t>Креветки 150+ без глазури 1кг</t>
  </si>
  <si>
    <t>1кг</t>
  </si>
  <si>
    <t>Адрес: г.Москва. М.Перово, ул. Кусковская д.26 Б.</t>
  </si>
  <si>
    <t>8-495-730-79-03</t>
  </si>
  <si>
    <t>Рыба</t>
  </si>
  <si>
    <t>вес кг</t>
  </si>
  <si>
    <t>Опт от 3-х тн.</t>
  </si>
  <si>
    <t>Барабулька черноморская 8-12см</t>
  </si>
  <si>
    <t>20кг</t>
  </si>
  <si>
    <t>Бычок 15+см</t>
  </si>
  <si>
    <t>11кг</t>
  </si>
  <si>
    <t xml:space="preserve">Горбуша б/г  </t>
  </si>
  <si>
    <t>22 кг.</t>
  </si>
  <si>
    <t>Горбуша ПСГ</t>
  </si>
  <si>
    <t xml:space="preserve">Кальмар тушка  </t>
  </si>
  <si>
    <t>3*7,5</t>
  </si>
  <si>
    <t>24 кг.</t>
  </si>
  <si>
    <t>Камбала ерш  б/г</t>
  </si>
  <si>
    <t>30 кг.</t>
  </si>
  <si>
    <t>Кефаль Азовская</t>
  </si>
  <si>
    <t>30кг</t>
  </si>
  <si>
    <t>Кижуч 2,7-4кг Чили Премиум</t>
  </si>
  <si>
    <t>Минтай б/г 30+</t>
  </si>
  <si>
    <t>Минтай б/г  25+</t>
  </si>
  <si>
    <t>Мойва  Камчатка</t>
  </si>
  <si>
    <t>Мойва н/р 30/40 Беларусь</t>
  </si>
  <si>
    <t>20 кг.</t>
  </si>
  <si>
    <t>Молоки лососевых</t>
  </si>
  <si>
    <t>Набор для супа, лососевый</t>
  </si>
  <si>
    <t>8кг.</t>
  </si>
  <si>
    <t>Окунь б/г 150+300 Морская звезда</t>
  </si>
  <si>
    <t>27 кг</t>
  </si>
  <si>
    <t>Ледяная целая 250гр</t>
  </si>
  <si>
    <t>Лемонема тушка</t>
  </si>
  <si>
    <t>Пикша ПБГ 1+кг</t>
  </si>
  <si>
    <t xml:space="preserve">Путассу н/р штучка </t>
  </si>
  <si>
    <t xml:space="preserve">Путассу н/р </t>
  </si>
  <si>
    <t>18,5 кг</t>
  </si>
  <si>
    <t>Сельдь 380+ Фареры</t>
  </si>
  <si>
    <t>Семга ПСГ 4-5 Чили прем.</t>
  </si>
  <si>
    <t>вес.</t>
  </si>
  <si>
    <t>Семга ПСГ 5-6 Чили  прем.</t>
  </si>
  <si>
    <t>Семга ПСГ 6-7 Чили прем.</t>
  </si>
  <si>
    <t>Семга ПСГ 7-8 Чили прем.</t>
  </si>
  <si>
    <t>Стейк зубатки</t>
  </si>
  <si>
    <t xml:space="preserve">Стейк горбуши </t>
  </si>
  <si>
    <t>10/8 кг.</t>
  </si>
  <si>
    <t>Стейк трески</t>
  </si>
  <si>
    <t>Треска б/г 0,5+1  Мурманск</t>
  </si>
  <si>
    <t>Треска красная 350-700 Н. Зеландия</t>
  </si>
  <si>
    <t>Форель радужная 340 гр.*12 кг.Турция</t>
  </si>
  <si>
    <t>шт.</t>
  </si>
  <si>
    <t>Хамса  Крымская 2 с.</t>
  </si>
  <si>
    <t>33 кг.</t>
  </si>
  <si>
    <t>Хек тушка 500+ Эквадор</t>
  </si>
  <si>
    <t>Хек тушка 250+350 Аргентина прол</t>
  </si>
  <si>
    <t>Хребты семги</t>
  </si>
  <si>
    <t>Блинчики с картофелем и грибами</t>
  </si>
  <si>
    <t>22кг</t>
  </si>
  <si>
    <t>Навага б/г штучка</t>
  </si>
  <si>
    <t>Нототения тушка 80-300</t>
  </si>
  <si>
    <t>Скумбрия н/р 300+500 Фареры нояб</t>
  </si>
  <si>
    <t>18/25 кг.</t>
  </si>
  <si>
    <t>Стейк лосося (кета)</t>
  </si>
  <si>
    <t>Стейк лосося (семга)</t>
  </si>
  <si>
    <t>Стейк масляной</t>
  </si>
  <si>
    <t>Форель б/г 0,9-1,8 Россия</t>
  </si>
  <si>
    <t>Хек тушка 200-300 Эквадор</t>
  </si>
  <si>
    <t>8/10 кг.</t>
  </si>
  <si>
    <t xml:space="preserve">Филе трески б/ш  палочки </t>
  </si>
  <si>
    <t>Филе трески н/ш</t>
  </si>
  <si>
    <t>Филе трески б/ш кубик</t>
  </si>
  <si>
    <t>Филе тилапии 5/7 гл. 5%</t>
  </si>
  <si>
    <t>18.03.2017г.</t>
  </si>
  <si>
    <t>Вырезка б/к свиная  Памплона</t>
  </si>
  <si>
    <t>20 кг</t>
  </si>
  <si>
    <t>Корейка н/к б/хр.  Пердигао</t>
  </si>
  <si>
    <t>Окорок б/к Сеара</t>
  </si>
  <si>
    <t>Язык говяжий Уругвай</t>
  </si>
  <si>
    <t>Дорадо н/р 200-300</t>
  </si>
  <si>
    <t>Стейк пикши</t>
  </si>
  <si>
    <t>12кг</t>
  </si>
  <si>
    <t>Спинки трески б/к</t>
  </si>
  <si>
    <t>Треска 1-2 ДВ</t>
  </si>
  <si>
    <t>22.03.2017 г.</t>
  </si>
  <si>
    <t>Филе минтая фас.</t>
  </si>
  <si>
    <t>22,5 кг</t>
  </si>
  <si>
    <t xml:space="preserve">Филе минтая б/к </t>
  </si>
  <si>
    <t>Филе трески б/ш Мурманск</t>
  </si>
  <si>
    <t>Филе трески н/ш  Мурманск</t>
  </si>
  <si>
    <t>Филе трески б/ш ДВ</t>
  </si>
  <si>
    <t>Филе трески н/ш ДВ</t>
  </si>
  <si>
    <t xml:space="preserve">Говядина б/к 2 сорт </t>
  </si>
  <si>
    <t>25.03.2017г.</t>
  </si>
  <si>
    <t>Ноги кур пакет</t>
  </si>
  <si>
    <t>Печень кур на подл</t>
  </si>
  <si>
    <t>Слива половинки вес</t>
  </si>
</sst>
</file>

<file path=xl/styles.xml><?xml version="1.0" encoding="utf-8"?>
<styleSheet xmlns="http://schemas.openxmlformats.org/spreadsheetml/2006/main">
  <fonts count="7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b/>
      <i/>
      <sz val="12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20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11"/>
      <name val="Arial"/>
      <family val="2"/>
      <charset val="204"/>
    </font>
    <font>
      <b/>
      <sz val="12"/>
      <name val="Calibri"/>
      <family val="2"/>
      <charset val="204"/>
      <scheme val="minor"/>
    </font>
    <font>
      <b/>
      <sz val="18"/>
      <name val="Calibri"/>
      <family val="2"/>
      <charset val="204"/>
      <scheme val="minor"/>
    </font>
    <font>
      <b/>
      <i/>
      <sz val="20"/>
      <name val="Calibri"/>
      <family val="2"/>
      <charset val="204"/>
      <scheme val="minor"/>
    </font>
    <font>
      <sz val="24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  <font>
      <b/>
      <i/>
      <sz val="16"/>
      <name val="Calibri"/>
      <family val="2"/>
      <charset val="204"/>
      <scheme val="minor"/>
    </font>
    <font>
      <b/>
      <i/>
      <sz val="14"/>
      <name val="Calibri"/>
      <family val="2"/>
      <charset val="204"/>
      <scheme val="minor"/>
    </font>
    <font>
      <b/>
      <i/>
      <sz val="26"/>
      <color rgb="FF00B050"/>
      <name val="Calibri"/>
      <family val="2"/>
      <charset val="204"/>
      <scheme val="minor"/>
    </font>
    <font>
      <b/>
      <sz val="16"/>
      <color rgb="FF00B050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i/>
      <sz val="14"/>
      <name val="Calibri"/>
      <family val="2"/>
      <charset val="204"/>
    </font>
    <font>
      <b/>
      <sz val="14"/>
      <name val="Calibri"/>
      <family val="2"/>
      <charset val="204"/>
    </font>
    <font>
      <b/>
      <i/>
      <sz val="12"/>
      <name val="Calibri"/>
      <family val="2"/>
      <charset val="204"/>
    </font>
    <font>
      <b/>
      <i/>
      <sz val="11"/>
      <name val="Calibri"/>
      <family val="2"/>
      <charset val="204"/>
    </font>
    <font>
      <b/>
      <i/>
      <sz val="18"/>
      <name val="Calibri"/>
      <family val="2"/>
      <charset val="204"/>
    </font>
    <font>
      <b/>
      <i/>
      <sz val="20"/>
      <name val="Calibri"/>
      <family val="2"/>
      <charset val="204"/>
    </font>
    <font>
      <i/>
      <sz val="11"/>
      <color indexed="8"/>
      <name val="Calibri"/>
      <family val="2"/>
      <charset val="204"/>
    </font>
    <font>
      <b/>
      <sz val="16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i/>
      <sz val="16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3.5"/>
      <name val="Calibri"/>
      <family val="2"/>
      <charset val="204"/>
      <scheme val="minor"/>
    </font>
    <font>
      <sz val="13.5"/>
      <color theme="1"/>
      <name val="Calibri"/>
      <family val="2"/>
      <charset val="204"/>
      <scheme val="minor"/>
    </font>
    <font>
      <b/>
      <i/>
      <sz val="13"/>
      <name val="Calibri"/>
      <family val="2"/>
      <charset val="204"/>
      <scheme val="minor"/>
    </font>
    <font>
      <i/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sz val="18"/>
      <color rgb="FF00B0F0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i/>
      <sz val="15"/>
      <color rgb="FF002060"/>
      <name val="Calibri"/>
      <family val="2"/>
      <charset val="204"/>
      <scheme val="minor"/>
    </font>
    <font>
      <sz val="15"/>
      <color theme="1"/>
      <name val="Calibri"/>
      <family val="2"/>
      <charset val="204"/>
      <scheme val="minor"/>
    </font>
    <font>
      <b/>
      <i/>
      <sz val="13"/>
      <color theme="1"/>
      <name val="Calibri"/>
      <family val="2"/>
      <charset val="204"/>
      <scheme val="minor"/>
    </font>
    <font>
      <b/>
      <i/>
      <sz val="22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4"/>
      <color theme="1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i/>
      <sz val="16"/>
      <color theme="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i/>
      <sz val="16"/>
      <color rgb="FF00B050"/>
      <name val="Calibri"/>
      <family val="2"/>
      <charset val="204"/>
      <scheme val="minor"/>
    </font>
    <font>
      <b/>
      <i/>
      <sz val="24"/>
      <color theme="1"/>
      <name val="Calibri"/>
      <family val="2"/>
      <charset val="204"/>
      <scheme val="minor"/>
    </font>
    <font>
      <sz val="13"/>
      <color theme="1"/>
      <name val="Calibri"/>
      <family val="2"/>
      <charset val="204"/>
      <scheme val="minor"/>
    </font>
    <font>
      <b/>
      <i/>
      <sz val="16"/>
      <name val="Calibri"/>
      <family val="2"/>
      <charset val="204"/>
    </font>
    <font>
      <sz val="14"/>
      <name val="Calibri"/>
      <family val="2"/>
      <charset val="204"/>
    </font>
    <font>
      <sz val="11"/>
      <name val="Calibri"/>
      <family val="2"/>
      <charset val="204"/>
    </font>
    <font>
      <sz val="12"/>
      <name val="Calibri"/>
      <family val="2"/>
      <charset val="204"/>
    </font>
    <font>
      <i/>
      <sz val="12"/>
      <name val="Calibri"/>
      <family val="2"/>
      <charset val="204"/>
    </font>
    <font>
      <b/>
      <i/>
      <sz val="13"/>
      <name val="Calibri"/>
      <family val="2"/>
      <charset val="204"/>
    </font>
    <font>
      <sz val="11.5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i/>
      <sz val="11.5"/>
      <name val="Calibri"/>
      <family val="2"/>
      <charset val="204"/>
    </font>
    <font>
      <b/>
      <i/>
      <sz val="15"/>
      <color indexed="17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9" fontId="23" fillId="0" borderId="0" applyFont="0" applyFill="0" applyBorder="0" applyAlignment="0" applyProtection="0"/>
  </cellStyleXfs>
  <cellXfs count="326">
    <xf numFmtId="0" fontId="0" fillId="0" borderId="0" xfId="0"/>
    <xf numFmtId="0" fontId="9" fillId="0" borderId="0" xfId="0" applyFont="1"/>
    <xf numFmtId="0" fontId="9" fillId="0" borderId="0" xfId="0" applyFont="1" applyFill="1"/>
    <xf numFmtId="14" fontId="1" fillId="0" borderId="0" xfId="0" applyNumberFormat="1" applyFont="1"/>
    <xf numFmtId="0" fontId="17" fillId="0" borderId="1" xfId="0" applyFont="1" applyBorder="1"/>
    <xf numFmtId="0" fontId="17" fillId="0" borderId="1" xfId="0" applyFont="1" applyFill="1" applyBorder="1" applyAlignment="1">
      <alignment horizontal="center"/>
    </xf>
    <xf numFmtId="0" fontId="1" fillId="0" borderId="0" xfId="0" applyFont="1" applyAlignment="1"/>
    <xf numFmtId="0" fontId="1" fillId="0" borderId="0" xfId="0" applyFont="1" applyBorder="1" applyAlignment="1"/>
    <xf numFmtId="0" fontId="1" fillId="0" borderId="0" xfId="0" applyFont="1" applyBorder="1"/>
    <xf numFmtId="0" fontId="2" fillId="0" borderId="0" xfId="0" applyFont="1" applyBorder="1"/>
    <xf numFmtId="0" fontId="3" fillId="0" borderId="1" xfId="0" applyFont="1" applyBorder="1"/>
    <xf numFmtId="0" fontId="19" fillId="0" borderId="1" xfId="0" applyFont="1" applyBorder="1"/>
    <xf numFmtId="0" fontId="37" fillId="0" borderId="1" xfId="0" applyFont="1" applyBorder="1"/>
    <xf numFmtId="0" fontId="4" fillId="0" borderId="0" xfId="0" applyFont="1"/>
    <xf numFmtId="0" fontId="6" fillId="0" borderId="0" xfId="0" applyFont="1" applyAlignment="1"/>
    <xf numFmtId="0" fontId="4" fillId="0" borderId="0" xfId="0" applyFont="1" applyBorder="1" applyAlignment="1"/>
    <xf numFmtId="0" fontId="16" fillId="0" borderId="0" xfId="0" applyFont="1" applyAlignment="1"/>
    <xf numFmtId="0" fontId="13" fillId="0" borderId="0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/>
    <xf numFmtId="0" fontId="4" fillId="0" borderId="0" xfId="0" applyFont="1" applyAlignment="1"/>
    <xf numFmtId="0" fontId="17" fillId="0" borderId="1" xfId="0" applyFont="1" applyBorder="1" applyAlignment="1">
      <alignment horizontal="center"/>
    </xf>
    <xf numFmtId="0" fontId="17" fillId="0" borderId="12" xfId="0" applyFont="1" applyFill="1" applyBorder="1" applyAlignment="1">
      <alignment horizontal="center"/>
    </xf>
    <xf numFmtId="0" fontId="6" fillId="0" borderId="1" xfId="0" applyFont="1" applyBorder="1"/>
    <xf numFmtId="0" fontId="0" fillId="0" borderId="0" xfId="0"/>
    <xf numFmtId="0" fontId="30" fillId="0" borderId="0" xfId="0" applyFont="1"/>
    <xf numFmtId="0" fontId="26" fillId="0" borderId="1" xfId="0" applyFont="1" applyBorder="1"/>
    <xf numFmtId="0" fontId="26" fillId="0" borderId="1" xfId="0" applyFont="1" applyBorder="1" applyAlignment="1">
      <alignment vertical="top"/>
    </xf>
    <xf numFmtId="0" fontId="31" fillId="0" borderId="0" xfId="0" applyFont="1"/>
    <xf numFmtId="0" fontId="26" fillId="0" borderId="8" xfId="0" applyFont="1" applyBorder="1"/>
    <xf numFmtId="0" fontId="26" fillId="0" borderId="8" xfId="0" applyFont="1" applyBorder="1" applyAlignment="1">
      <alignment horizontal="center"/>
    </xf>
    <xf numFmtId="16" fontId="26" fillId="0" borderId="1" xfId="0" applyNumberFormat="1" applyFont="1" applyBorder="1" applyAlignment="1">
      <alignment horizontal="center"/>
    </xf>
    <xf numFmtId="14" fontId="0" fillId="0" borderId="0" xfId="0" applyNumberFormat="1"/>
    <xf numFmtId="0" fontId="22" fillId="0" borderId="1" xfId="0" applyFont="1" applyBorder="1"/>
    <xf numFmtId="0" fontId="27" fillId="0" borderId="1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justify"/>
    </xf>
    <xf numFmtId="0" fontId="7" fillId="0" borderId="0" xfId="0" applyFont="1"/>
    <xf numFmtId="0" fontId="15" fillId="0" borderId="5" xfId="0" applyFont="1" applyBorder="1" applyAlignment="1"/>
    <xf numFmtId="0" fontId="39" fillId="0" borderId="0" xfId="0" applyFont="1" applyAlignment="1"/>
    <xf numFmtId="0" fontId="41" fillId="0" borderId="0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7" fillId="0" borderId="1" xfId="0" applyFont="1" applyFill="1" applyBorder="1"/>
    <xf numFmtId="0" fontId="0" fillId="0" borderId="0" xfId="0" applyFill="1"/>
    <xf numFmtId="0" fontId="0" fillId="0" borderId="0" xfId="0" applyAlignment="1">
      <alignment horizontal="center" vertical="center"/>
    </xf>
    <xf numFmtId="0" fontId="9" fillId="0" borderId="0" xfId="0" applyFont="1" applyAlignment="1"/>
    <xf numFmtId="0" fontId="10" fillId="0" borderId="8" xfId="0" applyFont="1" applyBorder="1" applyAlignment="1"/>
    <xf numFmtId="0" fontId="5" fillId="0" borderId="1" xfId="0" applyFont="1" applyBorder="1"/>
    <xf numFmtId="0" fontId="6" fillId="0" borderId="1" xfId="0" applyFont="1" applyBorder="1" applyAlignment="1">
      <alignment horizontal="center"/>
    </xf>
    <xf numFmtId="0" fontId="5" fillId="0" borderId="1" xfId="0" applyFont="1" applyFill="1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43" fillId="0" borderId="0" xfId="0" applyFont="1"/>
    <xf numFmtId="0" fontId="6" fillId="0" borderId="1" xfId="0" applyFont="1" applyFill="1" applyBorder="1"/>
    <xf numFmtId="0" fontId="55" fillId="0" borderId="3" xfId="0" applyFont="1" applyBorder="1" applyAlignment="1"/>
    <xf numFmtId="0" fontId="55" fillId="0" borderId="8" xfId="0" applyFont="1" applyBorder="1" applyAlignment="1"/>
    <xf numFmtId="0" fontId="43" fillId="0" borderId="8" xfId="0" applyFont="1" applyBorder="1"/>
    <xf numFmtId="0" fontId="43" fillId="0" borderId="0" xfId="0" applyFont="1" applyBorder="1"/>
    <xf numFmtId="0" fontId="43" fillId="0" borderId="15" xfId="0" applyFont="1" applyBorder="1"/>
    <xf numFmtId="14" fontId="5" fillId="0" borderId="0" xfId="0" applyNumberFormat="1" applyFont="1"/>
    <xf numFmtId="0" fontId="52" fillId="0" borderId="22" xfId="0" applyFont="1" applyBorder="1" applyAlignment="1">
      <alignment horizontal="center"/>
    </xf>
    <xf numFmtId="0" fontId="19" fillId="0" borderId="23" xfId="0" applyFont="1" applyFill="1" applyBorder="1"/>
    <xf numFmtId="0" fontId="19" fillId="0" borderId="4" xfId="0" applyFont="1" applyFill="1" applyBorder="1"/>
    <xf numFmtId="0" fontId="19" fillId="0" borderId="28" xfId="0" applyFont="1" applyBorder="1"/>
    <xf numFmtId="0" fontId="19" fillId="0" borderId="4" xfId="0" applyFont="1" applyBorder="1"/>
    <xf numFmtId="0" fontId="22" fillId="0" borderId="1" xfId="0" applyFont="1" applyBorder="1" applyAlignment="1">
      <alignment horizontal="right"/>
    </xf>
    <xf numFmtId="0" fontId="3" fillId="0" borderId="3" xfId="0" applyFont="1" applyBorder="1" applyAlignment="1">
      <alignment wrapText="1"/>
    </xf>
    <xf numFmtId="0" fontId="6" fillId="0" borderId="1" xfId="0" applyFont="1" applyBorder="1" applyAlignment="1">
      <alignment horizontal="right"/>
    </xf>
    <xf numFmtId="0" fontId="3" fillId="0" borderId="12" xfId="0" applyFont="1" applyFill="1" applyBorder="1" applyAlignment="1">
      <alignment horizontal="center"/>
    </xf>
    <xf numFmtId="0" fontId="22" fillId="0" borderId="1" xfId="0" applyFont="1" applyBorder="1" applyAlignment="1">
      <alignment horizontal="center"/>
    </xf>
    <xf numFmtId="0" fontId="37" fillId="0" borderId="1" xfId="0" applyFont="1" applyBorder="1" applyAlignment="1">
      <alignment horizontal="center"/>
    </xf>
    <xf numFmtId="0" fontId="56" fillId="0" borderId="0" xfId="0" applyFont="1"/>
    <xf numFmtId="0" fontId="0" fillId="0" borderId="0" xfId="0" applyBorder="1" applyAlignment="1"/>
    <xf numFmtId="0" fontId="10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0" fillId="0" borderId="0" xfId="0" applyAlignment="1"/>
    <xf numFmtId="0" fontId="0" fillId="0" borderId="8" xfId="0" applyBorder="1" applyAlignment="1"/>
    <xf numFmtId="0" fontId="5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16" fillId="0" borderId="5" xfId="0" applyFont="1" applyBorder="1" applyAlignment="1"/>
    <xf numFmtId="0" fontId="16" fillId="0" borderId="0" xfId="0" applyFont="1" applyBorder="1" applyAlignment="1"/>
    <xf numFmtId="0" fontId="16" fillId="0" borderId="6" xfId="0" applyFont="1" applyBorder="1" applyAlignment="1"/>
    <xf numFmtId="0" fontId="0" fillId="0" borderId="12" xfId="0" applyBorder="1" applyAlignment="1">
      <alignment wrapText="1"/>
    </xf>
    <xf numFmtId="0" fontId="0" fillId="0" borderId="12" xfId="0" applyFont="1" applyBorder="1" applyAlignment="1">
      <alignment wrapText="1"/>
    </xf>
    <xf numFmtId="0" fontId="6" fillId="0" borderId="9" xfId="0" applyFont="1" applyBorder="1" applyAlignment="1">
      <alignment wrapText="1"/>
    </xf>
    <xf numFmtId="0" fontId="56" fillId="0" borderId="3" xfId="0" applyFont="1" applyBorder="1" applyAlignment="1"/>
    <xf numFmtId="0" fontId="56" fillId="0" borderId="4" xfId="0" applyFont="1" applyBorder="1" applyAlignment="1"/>
    <xf numFmtId="0" fontId="56" fillId="0" borderId="1" xfId="0" applyFont="1" applyBorder="1"/>
    <xf numFmtId="0" fontId="26" fillId="0" borderId="0" xfId="0" applyFont="1" applyBorder="1" applyAlignment="1">
      <alignment vertical="top"/>
    </xf>
    <xf numFmtId="0" fontId="61" fillId="0" borderId="0" xfId="0" applyFont="1" applyAlignment="1">
      <alignment horizontal="center"/>
    </xf>
    <xf numFmtId="0" fontId="62" fillId="0" borderId="0" xfId="0" applyFont="1" applyBorder="1" applyAlignment="1">
      <alignment horizontal="center"/>
    </xf>
    <xf numFmtId="0" fontId="0" fillId="0" borderId="5" xfId="0" applyBorder="1"/>
    <xf numFmtId="0" fontId="65" fillId="0" borderId="3" xfId="0" applyFont="1" applyBorder="1" applyAlignment="1"/>
    <xf numFmtId="0" fontId="66" fillId="0" borderId="3" xfId="0" applyFont="1" applyBorder="1" applyAlignment="1"/>
    <xf numFmtId="0" fontId="66" fillId="0" borderId="4" xfId="0" applyFont="1" applyBorder="1" applyAlignment="1"/>
    <xf numFmtId="0" fontId="24" fillId="0" borderId="4" xfId="0" applyFont="1" applyBorder="1" applyAlignment="1">
      <alignment horizontal="center"/>
    </xf>
    <xf numFmtId="0" fontId="24" fillId="0" borderId="1" xfId="0" applyFont="1" applyBorder="1" applyAlignment="1">
      <alignment horizontal="center"/>
    </xf>
    <xf numFmtId="0" fontId="24" fillId="0" borderId="2" xfId="0" applyFont="1" applyBorder="1" applyAlignment="1">
      <alignment horizontal="center"/>
    </xf>
    <xf numFmtId="16" fontId="24" fillId="0" borderId="4" xfId="0" applyNumberFormat="1" applyFont="1" applyBorder="1" applyAlignment="1">
      <alignment horizontal="center"/>
    </xf>
    <xf numFmtId="0" fontId="66" fillId="0" borderId="8" xfId="0" applyFont="1" applyBorder="1" applyAlignment="1"/>
    <xf numFmtId="0" fontId="66" fillId="0" borderId="15" xfId="0" applyFont="1" applyBorder="1" applyAlignment="1"/>
    <xf numFmtId="0" fontId="67" fillId="0" borderId="0" xfId="0" applyFont="1"/>
    <xf numFmtId="0" fontId="68" fillId="0" borderId="0" xfId="0" applyFont="1" applyFill="1" applyBorder="1" applyAlignment="1">
      <alignment horizontal="center"/>
    </xf>
    <xf numFmtId="0" fontId="69" fillId="0" borderId="0" xfId="0" applyFont="1" applyBorder="1"/>
    <xf numFmtId="0" fontId="0" fillId="0" borderId="0" xfId="0" applyAlignment="1"/>
    <xf numFmtId="0" fontId="7" fillId="0" borderId="0" xfId="0" applyFont="1" applyAlignment="1">
      <alignment horizontal="center" vertical="center"/>
    </xf>
    <xf numFmtId="0" fontId="26" fillId="0" borderId="1" xfId="0" applyFont="1" applyBorder="1" applyAlignment="1">
      <alignment horizontal="center"/>
    </xf>
    <xf numFmtId="0" fontId="28" fillId="0" borderId="8" xfId="0" applyFont="1" applyBorder="1" applyAlignment="1">
      <alignment horizontal="center"/>
    </xf>
    <xf numFmtId="0" fontId="3" fillId="0" borderId="2" xfId="0" applyFont="1" applyBorder="1" applyAlignment="1"/>
    <xf numFmtId="0" fontId="3" fillId="0" borderId="3" xfId="0" applyFont="1" applyBorder="1" applyAlignment="1"/>
    <xf numFmtId="0" fontId="3" fillId="0" borderId="4" xfId="0" applyFont="1" applyBorder="1" applyAlignment="1"/>
    <xf numFmtId="0" fontId="0" fillId="0" borderId="0" xfId="0" applyAlignment="1"/>
    <xf numFmtId="0" fontId="10" fillId="0" borderId="0" xfId="0" applyFont="1" applyAlignment="1">
      <alignment horizontal="center"/>
    </xf>
    <xf numFmtId="0" fontId="5" fillId="0" borderId="1" xfId="0" applyFont="1" applyBorder="1" applyAlignment="1"/>
    <xf numFmtId="0" fontId="5" fillId="0" borderId="1" xfId="0" applyFont="1" applyBorder="1" applyAlignment="1">
      <alignment horizontal="center"/>
    </xf>
    <xf numFmtId="0" fontId="19" fillId="0" borderId="2" xfId="0" applyFont="1" applyBorder="1" applyAlignment="1"/>
    <xf numFmtId="0" fontId="16" fillId="0" borderId="3" xfId="0" applyFont="1" applyBorder="1" applyAlignment="1"/>
    <xf numFmtId="0" fontId="16" fillId="0" borderId="4" xfId="0" applyFont="1" applyBorder="1" applyAlignment="1"/>
    <xf numFmtId="0" fontId="14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/>
    <xf numFmtId="0" fontId="56" fillId="0" borderId="1" xfId="0" applyFont="1" applyBorder="1" applyAlignment="1"/>
    <xf numFmtId="0" fontId="0" fillId="0" borderId="1" xfId="0" applyFont="1" applyBorder="1" applyAlignment="1"/>
    <xf numFmtId="0" fontId="3" fillId="0" borderId="1" xfId="0" applyFont="1" applyFill="1" applyBorder="1" applyAlignment="1"/>
    <xf numFmtId="0" fontId="3" fillId="0" borderId="2" xfId="0" applyFont="1" applyBorder="1" applyAlignment="1">
      <alignment horizontal="center"/>
    </xf>
    <xf numFmtId="0" fontId="53" fillId="0" borderId="4" xfId="0" applyFont="1" applyBorder="1" applyAlignment="1">
      <alignment horizontal="center"/>
    </xf>
    <xf numFmtId="0" fontId="3" fillId="0" borderId="2" xfId="0" applyFont="1" applyBorder="1" applyAlignment="1"/>
    <xf numFmtId="0" fontId="3" fillId="0" borderId="3" xfId="0" applyFont="1" applyBorder="1" applyAlignment="1"/>
    <xf numFmtId="0" fontId="3" fillId="0" borderId="4" xfId="0" applyFont="1" applyBorder="1" applyAlignment="1"/>
    <xf numFmtId="0" fontId="53" fillId="0" borderId="3" xfId="0" applyFont="1" applyBorder="1" applyAlignment="1"/>
    <xf numFmtId="0" fontId="53" fillId="0" borderId="4" xfId="0" applyFont="1" applyBorder="1" applyAlignment="1"/>
    <xf numFmtId="0" fontId="19" fillId="0" borderId="3" xfId="0" applyFont="1" applyBorder="1" applyAlignment="1">
      <alignment horizontal="center"/>
    </xf>
    <xf numFmtId="0" fontId="38" fillId="0" borderId="3" xfId="0" applyFont="1" applyBorder="1" applyAlignment="1"/>
    <xf numFmtId="0" fontId="38" fillId="0" borderId="4" xfId="0" applyFont="1" applyBorder="1" applyAlignment="1"/>
    <xf numFmtId="0" fontId="8" fillId="0" borderId="0" xfId="0" applyFont="1" applyAlignment="1">
      <alignment horizontal="center"/>
    </xf>
    <xf numFmtId="0" fontId="0" fillId="0" borderId="0" xfId="0" applyAlignment="1"/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8" xfId="0" applyFont="1" applyBorder="1" applyAlignment="1">
      <alignment horizontal="center"/>
    </xf>
    <xf numFmtId="0" fontId="0" fillId="0" borderId="8" xfId="0" applyBorder="1" applyAlignment="1"/>
    <xf numFmtId="0" fontId="5" fillId="0" borderId="1" xfId="0" applyFont="1" applyBorder="1" applyAlignment="1"/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43" fillId="0" borderId="5" xfId="0" applyFont="1" applyBorder="1" applyAlignment="1">
      <alignment horizontal="center" vertical="center" wrapText="1"/>
    </xf>
    <xf numFmtId="0" fontId="43" fillId="0" borderId="6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/>
    </xf>
    <xf numFmtId="0" fontId="54" fillId="0" borderId="3" xfId="0" applyFont="1" applyBorder="1" applyAlignment="1">
      <alignment horizontal="center"/>
    </xf>
    <xf numFmtId="0" fontId="54" fillId="0" borderId="4" xfId="0" applyFont="1" applyBorder="1" applyAlignment="1">
      <alignment horizontal="center"/>
    </xf>
    <xf numFmtId="0" fontId="52" fillId="0" borderId="3" xfId="0" applyFont="1" applyBorder="1" applyAlignment="1">
      <alignment horizontal="center" vertical="center"/>
    </xf>
    <xf numFmtId="0" fontId="38" fillId="0" borderId="3" xfId="0" applyFont="1" applyBorder="1" applyAlignment="1">
      <alignment horizontal="center"/>
    </xf>
    <xf numFmtId="0" fontId="38" fillId="0" borderId="4" xfId="0" applyFont="1" applyBorder="1" applyAlignment="1">
      <alignment horizontal="center"/>
    </xf>
    <xf numFmtId="14" fontId="22" fillId="0" borderId="7" xfId="0" applyNumberFormat="1" applyFont="1" applyBorder="1" applyAlignment="1"/>
    <xf numFmtId="0" fontId="0" fillId="0" borderId="7" xfId="0" applyBorder="1" applyAlignment="1"/>
    <xf numFmtId="0" fontId="19" fillId="0" borderId="2" xfId="0" applyFont="1" applyBorder="1" applyAlignment="1">
      <alignment horizontal="center"/>
    </xf>
    <xf numFmtId="0" fontId="43" fillId="0" borderId="3" xfId="0" applyFont="1" applyBorder="1" applyAlignment="1"/>
    <xf numFmtId="0" fontId="43" fillId="0" borderId="4" xfId="0" applyFont="1" applyBorder="1" applyAlignment="1"/>
    <xf numFmtId="0" fontId="43" fillId="0" borderId="3" xfId="0" applyFont="1" applyBorder="1" applyAlignment="1">
      <alignment horizontal="center"/>
    </xf>
    <xf numFmtId="0" fontId="43" fillId="0" borderId="4" xfId="0" applyFont="1" applyBorder="1" applyAlignment="1">
      <alignment horizontal="center"/>
    </xf>
    <xf numFmtId="2" fontId="4" fillId="0" borderId="6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40" fillId="0" borderId="1" xfId="0" applyFont="1" applyBorder="1" applyAlignment="1">
      <alignment horizontal="center"/>
    </xf>
    <xf numFmtId="0" fontId="42" fillId="0" borderId="1" xfId="0" applyFont="1" applyBorder="1" applyAlignment="1">
      <alignment horizontal="center"/>
    </xf>
    <xf numFmtId="14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2" fontId="9" fillId="0" borderId="29" xfId="0" applyNumberFormat="1" applyFont="1" applyBorder="1" applyAlignment="1">
      <alignment horizontal="center"/>
    </xf>
    <xf numFmtId="0" fontId="16" fillId="0" borderId="29" xfId="0" applyFont="1" applyBorder="1" applyAlignment="1">
      <alignment horizontal="center"/>
    </xf>
    <xf numFmtId="2" fontId="9" fillId="0" borderId="25" xfId="0" applyNumberFormat="1" applyFont="1" applyBorder="1" applyAlignment="1">
      <alignment horizontal="center"/>
    </xf>
    <xf numFmtId="0" fontId="16" fillId="0" borderId="25" xfId="0" applyFont="1" applyBorder="1" applyAlignment="1">
      <alignment horizontal="center"/>
    </xf>
    <xf numFmtId="0" fontId="9" fillId="0" borderId="29" xfId="0" applyFont="1" applyFill="1" applyBorder="1" applyAlignment="1">
      <alignment horizontal="center"/>
    </xf>
    <xf numFmtId="0" fontId="16" fillId="0" borderId="30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16" fillId="0" borderId="27" xfId="0" applyFont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47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1" fillId="0" borderId="16" xfId="0" applyFont="1" applyBorder="1" applyAlignment="1">
      <alignment horizontal="center" vertical="center"/>
    </xf>
    <xf numFmtId="0" fontId="31" fillId="0" borderId="20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 wrapText="1"/>
    </xf>
    <xf numFmtId="0" fontId="32" fillId="0" borderId="9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/>
    </xf>
    <xf numFmtId="0" fontId="16" fillId="0" borderId="26" xfId="0" applyFont="1" applyBorder="1" applyAlignment="1">
      <alignment horizontal="center"/>
    </xf>
    <xf numFmtId="0" fontId="50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2" fontId="9" fillId="0" borderId="24" xfId="0" applyNumberFormat="1" applyFont="1" applyBorder="1" applyAlignment="1">
      <alignment horizontal="center"/>
    </xf>
    <xf numFmtId="2" fontId="9" fillId="0" borderId="23" xfId="0" applyNumberFormat="1" applyFont="1" applyBorder="1" applyAlignment="1">
      <alignment horizontal="center"/>
    </xf>
    <xf numFmtId="0" fontId="22" fillId="0" borderId="7" xfId="0" applyFont="1" applyBorder="1" applyAlignment="1"/>
    <xf numFmtId="0" fontId="19" fillId="0" borderId="2" xfId="0" applyFont="1" applyBorder="1" applyAlignment="1"/>
    <xf numFmtId="0" fontId="0" fillId="0" borderId="3" xfId="0" applyBorder="1" applyAlignment="1"/>
    <xf numFmtId="0" fontId="0" fillId="0" borderId="4" xfId="0" applyBorder="1" applyAlignment="1"/>
    <xf numFmtId="0" fontId="16" fillId="0" borderId="3" xfId="0" applyFont="1" applyBorder="1" applyAlignment="1"/>
    <xf numFmtId="0" fontId="16" fillId="0" borderId="4" xfId="0" applyFont="1" applyBorder="1" applyAlignment="1"/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32" fillId="0" borderId="0" xfId="0" applyFont="1" applyAlignment="1"/>
    <xf numFmtId="0" fontId="21" fillId="0" borderId="0" xfId="0" applyFont="1" applyBorder="1" applyAlignment="1">
      <alignment horizontal="center"/>
    </xf>
    <xf numFmtId="0" fontId="18" fillId="0" borderId="8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22" fillId="0" borderId="5" xfId="0" applyFont="1" applyBorder="1" applyAlignment="1">
      <alignment horizontal="center" vertical="center" wrapText="1"/>
    </xf>
    <xf numFmtId="0" fontId="22" fillId="0" borderId="6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6" fillId="0" borderId="5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5" xfId="0" applyBorder="1" applyAlignment="1">
      <alignment vertical="center"/>
    </xf>
    <xf numFmtId="0" fontId="6" fillId="0" borderId="10" xfId="0" applyFont="1" applyBorder="1" applyAlignment="1">
      <alignment horizontal="center" wrapText="1"/>
    </xf>
    <xf numFmtId="0" fontId="0" fillId="0" borderId="1" xfId="0" applyBorder="1" applyAlignment="1">
      <alignment wrapText="1"/>
    </xf>
    <xf numFmtId="0" fontId="19" fillId="0" borderId="3" xfId="0" applyFont="1" applyBorder="1" applyAlignment="1"/>
    <xf numFmtId="0" fontId="19" fillId="0" borderId="4" xfId="0" applyFont="1" applyBorder="1" applyAlignment="1"/>
    <xf numFmtId="0" fontId="18" fillId="0" borderId="3" xfId="0" applyFont="1" applyBorder="1" applyAlignment="1">
      <alignment horizontal="center"/>
    </xf>
    <xf numFmtId="0" fontId="18" fillId="0" borderId="4" xfId="0" applyFont="1" applyBorder="1" applyAlignment="1">
      <alignment horizontal="center"/>
    </xf>
    <xf numFmtId="0" fontId="19" fillId="0" borderId="4" xfId="0" applyFont="1" applyBorder="1" applyAlignment="1">
      <alignment horizontal="center"/>
    </xf>
    <xf numFmtId="0" fontId="35" fillId="0" borderId="2" xfId="0" applyFont="1" applyBorder="1" applyAlignment="1"/>
    <xf numFmtId="0" fontId="36" fillId="0" borderId="3" xfId="0" applyFont="1" applyBorder="1" applyAlignment="1"/>
    <xf numFmtId="0" fontId="36" fillId="0" borderId="4" xfId="0" applyFont="1" applyBorder="1" applyAlignment="1"/>
    <xf numFmtId="0" fontId="19" fillId="0" borderId="2" xfId="0" applyFont="1" applyBorder="1" applyAlignment="1">
      <alignment horizontal="left"/>
    </xf>
    <xf numFmtId="0" fontId="19" fillId="0" borderId="3" xfId="0" applyFont="1" applyBorder="1" applyAlignment="1">
      <alignment horizontal="left"/>
    </xf>
    <xf numFmtId="0" fontId="19" fillId="0" borderId="4" xfId="0" applyFont="1" applyBorder="1" applyAlignment="1">
      <alignment horizontal="left"/>
    </xf>
    <xf numFmtId="2" fontId="9" fillId="0" borderId="5" xfId="0" applyNumberFormat="1" applyFont="1" applyBorder="1" applyAlignment="1">
      <alignment horizontal="center"/>
    </xf>
    <xf numFmtId="0" fontId="16" fillId="0" borderId="6" xfId="0" applyFont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2" fontId="9" fillId="0" borderId="6" xfId="0" applyNumberFormat="1" applyFont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0" fontId="11" fillId="0" borderId="0" xfId="0" applyFont="1"/>
    <xf numFmtId="0" fontId="14" fillId="0" borderId="0" xfId="0" applyFont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2" fillId="0" borderId="5" xfId="0" applyFont="1" applyBorder="1" applyAlignment="1">
      <alignment horizontal="center" wrapText="1"/>
    </xf>
    <xf numFmtId="0" fontId="12" fillId="0" borderId="6" xfId="0" applyFont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14" fontId="7" fillId="0" borderId="0" xfId="0" applyNumberFormat="1" applyFont="1" applyBorder="1" applyAlignment="1">
      <alignment horizontal="center"/>
    </xf>
    <xf numFmtId="0" fontId="56" fillId="0" borderId="4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34" fillId="0" borderId="4" xfId="0" applyFont="1" applyBorder="1" applyAlignment="1">
      <alignment horizontal="center"/>
    </xf>
    <xf numFmtId="0" fontId="4" fillId="0" borderId="13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33" fillId="0" borderId="2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9" fillId="0" borderId="8" xfId="0" applyFont="1" applyBorder="1" applyAlignment="1">
      <alignment horizontal="center"/>
    </xf>
    <xf numFmtId="0" fontId="0" fillId="0" borderId="1" xfId="0" applyBorder="1" applyAlignment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3" fillId="0" borderId="4" xfId="0" applyFont="1" applyBorder="1" applyAlignment="1">
      <alignment horizontal="center"/>
    </xf>
    <xf numFmtId="14" fontId="6" fillId="0" borderId="0" xfId="0" applyNumberFormat="1" applyFont="1" applyAlignment="1">
      <alignment wrapText="1"/>
    </xf>
    <xf numFmtId="0" fontId="60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60" fillId="0" borderId="8" xfId="0" applyFont="1" applyBorder="1" applyAlignment="1">
      <alignment horizontal="center"/>
    </xf>
    <xf numFmtId="0" fontId="33" fillId="0" borderId="8" xfId="0" applyFont="1" applyBorder="1" applyAlignment="1">
      <alignment horizontal="center"/>
    </xf>
    <xf numFmtId="0" fontId="65" fillId="0" borderId="2" xfId="0" applyFont="1" applyBorder="1" applyAlignment="1"/>
    <xf numFmtId="0" fontId="63" fillId="0" borderId="1" xfId="0" applyFont="1" applyBorder="1" applyAlignment="1"/>
    <xf numFmtId="0" fontId="26" fillId="0" borderId="1" xfId="0" applyFont="1" applyBorder="1" applyAlignment="1">
      <alignment horizontal="center"/>
    </xf>
    <xf numFmtId="0" fontId="64" fillId="0" borderId="1" xfId="0" applyFont="1" applyBorder="1" applyAlignment="1">
      <alignment horizontal="center"/>
    </xf>
    <xf numFmtId="0" fontId="64" fillId="0" borderId="1" xfId="0" applyFont="1" applyBorder="1" applyAlignment="1"/>
    <xf numFmtId="0" fontId="26" fillId="0" borderId="1" xfId="0" applyFont="1" applyBorder="1" applyAlignment="1">
      <alignment horizontal="center" wrapText="1"/>
    </xf>
    <xf numFmtId="0" fontId="64" fillId="0" borderId="1" xfId="0" applyFont="1" applyBorder="1" applyAlignment="1">
      <alignment horizontal="center" wrapText="1"/>
    </xf>
    <xf numFmtId="0" fontId="27" fillId="0" borderId="9" xfId="0" applyFont="1" applyBorder="1" applyAlignment="1">
      <alignment horizontal="center" wrapText="1"/>
    </xf>
    <xf numFmtId="0" fontId="62" fillId="0" borderId="10" xfId="0" applyFont="1" applyBorder="1" applyAlignment="1">
      <alignment horizontal="center" wrapText="1"/>
    </xf>
    <xf numFmtId="0" fontId="28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8" fillId="0" borderId="8" xfId="0" applyFont="1" applyBorder="1" applyAlignment="1">
      <alignment horizontal="center"/>
    </xf>
    <xf numFmtId="0" fontId="29" fillId="0" borderId="8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4" fillId="0" borderId="12" xfId="0" applyFont="1" applyBorder="1" applyAlignment="1">
      <alignment horizontal="center" wrapText="1"/>
    </xf>
    <xf numFmtId="0" fontId="34" fillId="0" borderId="10" xfId="0" applyFont="1" applyBorder="1" applyAlignment="1">
      <alignment horizontal="center" wrapText="1"/>
    </xf>
    <xf numFmtId="0" fontId="52" fillId="0" borderId="11" xfId="0" applyFont="1" applyBorder="1" applyAlignment="1">
      <alignment horizontal="center"/>
    </xf>
    <xf numFmtId="0" fontId="52" fillId="0" borderId="8" xfId="0" applyFont="1" applyBorder="1" applyAlignment="1">
      <alignment horizontal="center"/>
    </xf>
    <xf numFmtId="0" fontId="52" fillId="0" borderId="15" xfId="0" applyFont="1" applyBorder="1" applyAlignment="1">
      <alignment horizontal="center"/>
    </xf>
    <xf numFmtId="0" fontId="44" fillId="0" borderId="2" xfId="0" applyFont="1" applyBorder="1" applyAlignment="1">
      <alignment horizontal="center" vertical="center"/>
    </xf>
    <xf numFmtId="0" fontId="45" fillId="0" borderId="3" xfId="0" applyFont="1" applyBorder="1" applyAlignment="1">
      <alignment horizontal="center" vertical="center"/>
    </xf>
    <xf numFmtId="0" fontId="3" fillId="0" borderId="1" xfId="0" applyFont="1" applyFill="1" applyBorder="1" applyAlignment="1"/>
    <xf numFmtId="0" fontId="56" fillId="0" borderId="1" xfId="0" applyFont="1" applyFill="1" applyBorder="1" applyAlignment="1"/>
    <xf numFmtId="0" fontId="3" fillId="0" borderId="1" xfId="0" applyFont="1" applyBorder="1" applyAlignment="1"/>
    <xf numFmtId="0" fontId="1" fillId="0" borderId="1" xfId="0" applyFont="1" applyBorder="1" applyAlignment="1"/>
    <xf numFmtId="0" fontId="0" fillId="0" borderId="1" xfId="0" applyFont="1" applyBorder="1" applyAlignment="1"/>
    <xf numFmtId="0" fontId="5" fillId="0" borderId="2" xfId="0" applyFont="1" applyBorder="1" applyAlignment="1"/>
    <xf numFmtId="0" fontId="5" fillId="0" borderId="3" xfId="0" applyFont="1" applyBorder="1" applyAlignment="1"/>
    <xf numFmtId="0" fontId="5" fillId="0" borderId="4" xfId="0" applyFont="1" applyBorder="1" applyAlignment="1"/>
    <xf numFmtId="0" fontId="46" fillId="0" borderId="2" xfId="0" applyFont="1" applyBorder="1" applyAlignment="1">
      <alignment horizontal="center" vertical="center"/>
    </xf>
    <xf numFmtId="0" fontId="59" fillId="0" borderId="3" xfId="0" applyFont="1" applyBorder="1" applyAlignment="1">
      <alignment horizontal="center" vertical="center"/>
    </xf>
    <xf numFmtId="0" fontId="46" fillId="0" borderId="3" xfId="0" applyFont="1" applyBorder="1" applyAlignment="1">
      <alignment horizontal="center" vertical="center"/>
    </xf>
    <xf numFmtId="0" fontId="56" fillId="0" borderId="1" xfId="0" applyFont="1" applyBorder="1" applyAlignment="1"/>
    <xf numFmtId="0" fontId="32" fillId="0" borderId="3" xfId="0" applyFont="1" applyBorder="1" applyAlignment="1">
      <alignment horizontal="center"/>
    </xf>
    <xf numFmtId="0" fontId="18" fillId="0" borderId="2" xfId="0" applyFont="1" applyBorder="1" applyAlignment="1"/>
    <xf numFmtId="0" fontId="32" fillId="0" borderId="3" xfId="0" applyFont="1" applyBorder="1" applyAlignment="1"/>
    <xf numFmtId="0" fontId="32" fillId="0" borderId="4" xfId="0" applyFont="1" applyBorder="1" applyAlignment="1"/>
    <xf numFmtId="0" fontId="32" fillId="0" borderId="4" xfId="0" applyFont="1" applyBorder="1" applyAlignment="1">
      <alignment horizontal="center"/>
    </xf>
    <xf numFmtId="1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4" xfId="0" applyBorder="1" applyAlignment="1">
      <alignment horizontal="center"/>
    </xf>
    <xf numFmtId="0" fontId="58" fillId="0" borderId="0" xfId="0" applyFont="1" applyAlignment="1">
      <alignment horizontal="center"/>
    </xf>
    <xf numFmtId="0" fontId="57" fillId="0" borderId="0" xfId="0" applyFont="1" applyAlignment="1">
      <alignment horizontal="center"/>
    </xf>
    <xf numFmtId="0" fontId="14" fillId="0" borderId="8" xfId="0" applyFont="1" applyBorder="1" applyAlignment="1">
      <alignment horizontal="center"/>
    </xf>
    <xf numFmtId="0" fontId="42" fillId="0" borderId="8" xfId="0" applyFont="1" applyBorder="1" applyAlignment="1">
      <alignment horizontal="center"/>
    </xf>
    <xf numFmtId="0" fontId="3" fillId="0" borderId="12" xfId="0" applyFont="1" applyBorder="1" applyAlignment="1">
      <alignment horizontal="center"/>
    </xf>
  </cellXfs>
  <cellStyles count="2">
    <cellStyle name="Обычный" xfId="0" builtinId="0"/>
    <cellStyle name="Процентный 2" xfId="1"/>
  </cellStyles>
  <dxfs count="0"/>
  <tableStyles count="0" defaultTableStyle="TableStyleMedium2" defaultPivotStyle="PivotStyleLight16"/>
  <colors>
    <mruColors>
      <color rgb="FFFF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images.yandex.ru/yandsearch?ed=1&amp;text=%D0%BA%D1%83%D1%80%D0%B8%D0%BD%D0%BE%D0%B5%20%D1%86%D0%B0%D1%80%D1%81%D1%82%D0%B2%D0%BE%20%D1%84%D0%BE%D1%82%D0%BE&amp;p=0&amp;img_url=www.vilena32.ru/downloads/client/125472982341267500_b.jpg&amp;rpt=simage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57150</xdr:rowOff>
    </xdr:from>
    <xdr:to>
      <xdr:col>0</xdr:col>
      <xdr:colOff>762000</xdr:colOff>
      <xdr:row>3</xdr:row>
      <xdr:rowOff>85725</xdr:rowOff>
    </xdr:to>
    <xdr:pic>
      <xdr:nvPicPr>
        <xdr:cNvPr id="2" name="Picture 1" descr="http://im6-tub-ru.yandex.net/i?id=506434662-42-72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"/>
          <a:ext cx="2019300" cy="150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57150</xdr:rowOff>
    </xdr:from>
    <xdr:to>
      <xdr:col>0</xdr:col>
      <xdr:colOff>2011240</xdr:colOff>
      <xdr:row>4</xdr:row>
      <xdr:rowOff>323850</xdr:rowOff>
    </xdr:to>
    <xdr:pic>
      <xdr:nvPicPr>
        <xdr:cNvPr id="3" name="Picture 1" descr="http://im6-tub-ru.yandex.net/i?id=506434662-42-72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"/>
          <a:ext cx="2019300" cy="150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57150</xdr:rowOff>
    </xdr:from>
    <xdr:to>
      <xdr:col>0</xdr:col>
      <xdr:colOff>1866900</xdr:colOff>
      <xdr:row>5</xdr:row>
      <xdr:rowOff>28575</xdr:rowOff>
    </xdr:to>
    <xdr:pic>
      <xdr:nvPicPr>
        <xdr:cNvPr id="4" name="Picture 1" descr="http://im6-tub-ru.yandex.net/i?id=506434662-42-72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57150"/>
          <a:ext cx="2019300" cy="150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57150</xdr:rowOff>
    </xdr:from>
    <xdr:to>
      <xdr:col>0</xdr:col>
      <xdr:colOff>2019300</xdr:colOff>
      <xdr:row>5</xdr:row>
      <xdr:rowOff>28575</xdr:rowOff>
    </xdr:to>
    <xdr:pic>
      <xdr:nvPicPr>
        <xdr:cNvPr id="5" name="Picture 1" descr="http://im6-tub-ru.yandex.net/i?id=506434662-42-72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57150"/>
          <a:ext cx="2019300" cy="150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57150</xdr:rowOff>
    </xdr:from>
    <xdr:to>
      <xdr:col>0</xdr:col>
      <xdr:colOff>2019300</xdr:colOff>
      <xdr:row>5</xdr:row>
      <xdr:rowOff>28575</xdr:rowOff>
    </xdr:to>
    <xdr:pic>
      <xdr:nvPicPr>
        <xdr:cNvPr id="6" name="Picture 1" descr="http://im6-tub-ru.yandex.net/i?id=506434662-42-72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57150"/>
          <a:ext cx="2019300" cy="150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57150</xdr:rowOff>
    </xdr:from>
    <xdr:to>
      <xdr:col>0</xdr:col>
      <xdr:colOff>2019300</xdr:colOff>
      <xdr:row>5</xdr:row>
      <xdr:rowOff>28575</xdr:rowOff>
    </xdr:to>
    <xdr:pic>
      <xdr:nvPicPr>
        <xdr:cNvPr id="7" name="Picture 1" descr="http://im6-tub-ru.yandex.net/i?id=506434662-42-72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57150"/>
          <a:ext cx="2019300" cy="150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57150</xdr:rowOff>
    </xdr:from>
    <xdr:to>
      <xdr:col>0</xdr:col>
      <xdr:colOff>2019300</xdr:colOff>
      <xdr:row>5</xdr:row>
      <xdr:rowOff>28575</xdr:rowOff>
    </xdr:to>
    <xdr:pic>
      <xdr:nvPicPr>
        <xdr:cNvPr id="8" name="Picture 1" descr="http://im6-tub-ru.yandex.net/i?id=506434662-42-72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57150"/>
          <a:ext cx="2019300" cy="150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57150</xdr:rowOff>
    </xdr:from>
    <xdr:to>
      <xdr:col>0</xdr:col>
      <xdr:colOff>2019300</xdr:colOff>
      <xdr:row>5</xdr:row>
      <xdr:rowOff>28575</xdr:rowOff>
    </xdr:to>
    <xdr:pic>
      <xdr:nvPicPr>
        <xdr:cNvPr id="9" name="Picture 1" descr="http://im6-tub-ru.yandex.net/i?id=506434662-42-72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57150"/>
          <a:ext cx="2019300" cy="150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57150</xdr:rowOff>
    </xdr:from>
    <xdr:to>
      <xdr:col>0</xdr:col>
      <xdr:colOff>2019300</xdr:colOff>
      <xdr:row>5</xdr:row>
      <xdr:rowOff>28575</xdr:rowOff>
    </xdr:to>
    <xdr:pic>
      <xdr:nvPicPr>
        <xdr:cNvPr id="10" name="Picture 1" descr="http://im6-tub-ru.yandex.net/i?id=506434662-42-72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57150"/>
          <a:ext cx="2019300" cy="150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57150</xdr:rowOff>
    </xdr:from>
    <xdr:to>
      <xdr:col>0</xdr:col>
      <xdr:colOff>2019300</xdr:colOff>
      <xdr:row>5</xdr:row>
      <xdr:rowOff>28575</xdr:rowOff>
    </xdr:to>
    <xdr:pic>
      <xdr:nvPicPr>
        <xdr:cNvPr id="11" name="Picture 1" descr="http://im6-tub-ru.yandex.net/i?id=506434662-42-72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57150"/>
          <a:ext cx="2019300" cy="150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57150</xdr:rowOff>
    </xdr:from>
    <xdr:to>
      <xdr:col>0</xdr:col>
      <xdr:colOff>2019300</xdr:colOff>
      <xdr:row>5</xdr:row>
      <xdr:rowOff>28575</xdr:rowOff>
    </xdr:to>
    <xdr:pic>
      <xdr:nvPicPr>
        <xdr:cNvPr id="12" name="Picture 1" descr="http://im6-tub-ru.yandex.net/i?id=506434662-42-72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57150"/>
          <a:ext cx="2019300" cy="150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57150</xdr:rowOff>
    </xdr:from>
    <xdr:to>
      <xdr:col>0</xdr:col>
      <xdr:colOff>2019300</xdr:colOff>
      <xdr:row>5</xdr:row>
      <xdr:rowOff>28575</xdr:rowOff>
    </xdr:to>
    <xdr:pic>
      <xdr:nvPicPr>
        <xdr:cNvPr id="13" name="Picture 1" descr="http://im6-tub-ru.yandex.net/i?id=506434662-42-72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57150"/>
          <a:ext cx="2019300" cy="150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57150</xdr:rowOff>
    </xdr:from>
    <xdr:to>
      <xdr:col>0</xdr:col>
      <xdr:colOff>2019300</xdr:colOff>
      <xdr:row>5</xdr:row>
      <xdr:rowOff>28575</xdr:rowOff>
    </xdr:to>
    <xdr:pic>
      <xdr:nvPicPr>
        <xdr:cNvPr id="14" name="Picture 1" descr="http://im6-tub-ru.yandex.net/i?id=506434662-42-72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57150"/>
          <a:ext cx="2019300" cy="150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57150</xdr:rowOff>
    </xdr:from>
    <xdr:to>
      <xdr:col>0</xdr:col>
      <xdr:colOff>2019300</xdr:colOff>
      <xdr:row>5</xdr:row>
      <xdr:rowOff>28575</xdr:rowOff>
    </xdr:to>
    <xdr:pic>
      <xdr:nvPicPr>
        <xdr:cNvPr id="15" name="Picture 1" descr="http://im6-tub-ru.yandex.net/i?id=506434662-42-72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57150"/>
          <a:ext cx="2019300" cy="150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57150</xdr:rowOff>
    </xdr:from>
    <xdr:to>
      <xdr:col>0</xdr:col>
      <xdr:colOff>2019300</xdr:colOff>
      <xdr:row>5</xdr:row>
      <xdr:rowOff>28575</xdr:rowOff>
    </xdr:to>
    <xdr:pic>
      <xdr:nvPicPr>
        <xdr:cNvPr id="16" name="Picture 1" descr="http://im6-tub-ru.yandex.net/i?id=506434662-42-72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57150"/>
          <a:ext cx="2019300" cy="150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57150</xdr:rowOff>
    </xdr:from>
    <xdr:to>
      <xdr:col>0</xdr:col>
      <xdr:colOff>2019300</xdr:colOff>
      <xdr:row>5</xdr:row>
      <xdr:rowOff>28575</xdr:rowOff>
    </xdr:to>
    <xdr:pic>
      <xdr:nvPicPr>
        <xdr:cNvPr id="17" name="Picture 1" descr="http://im6-tub-ru.yandex.net/i?id=506434662-42-72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57150"/>
          <a:ext cx="2019300" cy="150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57150</xdr:rowOff>
    </xdr:from>
    <xdr:to>
      <xdr:col>0</xdr:col>
      <xdr:colOff>2019300</xdr:colOff>
      <xdr:row>5</xdr:row>
      <xdr:rowOff>28575</xdr:rowOff>
    </xdr:to>
    <xdr:pic>
      <xdr:nvPicPr>
        <xdr:cNvPr id="18" name="Picture 1" descr="http://im6-tub-ru.yandex.net/i?id=506434662-42-72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57150"/>
          <a:ext cx="2019300" cy="150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57150</xdr:rowOff>
    </xdr:from>
    <xdr:to>
      <xdr:col>0</xdr:col>
      <xdr:colOff>2019300</xdr:colOff>
      <xdr:row>5</xdr:row>
      <xdr:rowOff>28575</xdr:rowOff>
    </xdr:to>
    <xdr:pic>
      <xdr:nvPicPr>
        <xdr:cNvPr id="19" name="Picture 1" descr="http://im6-tub-ru.yandex.net/i?id=506434662-42-72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57150"/>
          <a:ext cx="2019300" cy="150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57150</xdr:rowOff>
    </xdr:from>
    <xdr:to>
      <xdr:col>0</xdr:col>
      <xdr:colOff>2019300</xdr:colOff>
      <xdr:row>5</xdr:row>
      <xdr:rowOff>28575</xdr:rowOff>
    </xdr:to>
    <xdr:pic>
      <xdr:nvPicPr>
        <xdr:cNvPr id="20" name="Picture 1" descr="http://im6-tub-ru.yandex.net/i?id=506434662-42-72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57150"/>
          <a:ext cx="2019300" cy="150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57150</xdr:rowOff>
    </xdr:from>
    <xdr:to>
      <xdr:col>0</xdr:col>
      <xdr:colOff>2019300</xdr:colOff>
      <xdr:row>5</xdr:row>
      <xdr:rowOff>28575</xdr:rowOff>
    </xdr:to>
    <xdr:pic>
      <xdr:nvPicPr>
        <xdr:cNvPr id="21" name="Picture 1" descr="http://im6-tub-ru.yandex.net/i?id=506434662-42-72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57150"/>
          <a:ext cx="2019300" cy="150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57150</xdr:rowOff>
    </xdr:from>
    <xdr:to>
      <xdr:col>0</xdr:col>
      <xdr:colOff>2019300</xdr:colOff>
      <xdr:row>5</xdr:row>
      <xdr:rowOff>28575</xdr:rowOff>
    </xdr:to>
    <xdr:pic>
      <xdr:nvPicPr>
        <xdr:cNvPr id="22" name="Picture 1" descr="http://im6-tub-ru.yandex.net/i?id=506434662-42-72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57150"/>
          <a:ext cx="2019300" cy="150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57150</xdr:rowOff>
    </xdr:from>
    <xdr:to>
      <xdr:col>0</xdr:col>
      <xdr:colOff>2019300</xdr:colOff>
      <xdr:row>5</xdr:row>
      <xdr:rowOff>28575</xdr:rowOff>
    </xdr:to>
    <xdr:pic>
      <xdr:nvPicPr>
        <xdr:cNvPr id="23" name="Picture 1" descr="http://im6-tub-ru.yandex.net/i?id=506434662-42-72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57150"/>
          <a:ext cx="2019300" cy="150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57150</xdr:rowOff>
    </xdr:from>
    <xdr:to>
      <xdr:col>0</xdr:col>
      <xdr:colOff>2019300</xdr:colOff>
      <xdr:row>5</xdr:row>
      <xdr:rowOff>28575</xdr:rowOff>
    </xdr:to>
    <xdr:pic>
      <xdr:nvPicPr>
        <xdr:cNvPr id="24" name="Picture 1" descr="http://im6-tub-ru.yandex.net/i?id=506434662-42-72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57150"/>
          <a:ext cx="2019300" cy="150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57150</xdr:rowOff>
    </xdr:from>
    <xdr:to>
      <xdr:col>0</xdr:col>
      <xdr:colOff>2019300</xdr:colOff>
      <xdr:row>5</xdr:row>
      <xdr:rowOff>28575</xdr:rowOff>
    </xdr:to>
    <xdr:pic>
      <xdr:nvPicPr>
        <xdr:cNvPr id="25" name="Picture 1" descr="http://im6-tub-ru.yandex.net/i?id=506434662-42-72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57150"/>
          <a:ext cx="2019300" cy="150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57150</xdr:rowOff>
    </xdr:from>
    <xdr:to>
      <xdr:col>0</xdr:col>
      <xdr:colOff>2019300</xdr:colOff>
      <xdr:row>5</xdr:row>
      <xdr:rowOff>28575</xdr:rowOff>
    </xdr:to>
    <xdr:pic>
      <xdr:nvPicPr>
        <xdr:cNvPr id="26" name="Picture 1" descr="http://im6-tub-ru.yandex.net/i?id=506434662-42-72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57150"/>
          <a:ext cx="2019300" cy="150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57150</xdr:rowOff>
    </xdr:from>
    <xdr:to>
      <xdr:col>0</xdr:col>
      <xdr:colOff>2019300</xdr:colOff>
      <xdr:row>5</xdr:row>
      <xdr:rowOff>28575</xdr:rowOff>
    </xdr:to>
    <xdr:pic>
      <xdr:nvPicPr>
        <xdr:cNvPr id="27" name="Picture 1" descr="http://im6-tub-ru.yandex.net/i?id=506434662-42-72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57150"/>
          <a:ext cx="2019300" cy="150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57150</xdr:rowOff>
    </xdr:from>
    <xdr:to>
      <xdr:col>0</xdr:col>
      <xdr:colOff>2019300</xdr:colOff>
      <xdr:row>5</xdr:row>
      <xdr:rowOff>28575</xdr:rowOff>
    </xdr:to>
    <xdr:pic>
      <xdr:nvPicPr>
        <xdr:cNvPr id="28" name="Picture 1" descr="http://im6-tub-ru.yandex.net/i?id=506434662-42-72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57150"/>
          <a:ext cx="2019300" cy="150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57150</xdr:rowOff>
    </xdr:from>
    <xdr:to>
      <xdr:col>0</xdr:col>
      <xdr:colOff>2019300</xdr:colOff>
      <xdr:row>5</xdr:row>
      <xdr:rowOff>28575</xdr:rowOff>
    </xdr:to>
    <xdr:pic>
      <xdr:nvPicPr>
        <xdr:cNvPr id="29" name="Picture 1" descr="http://im6-tub-ru.yandex.net/i?id=506434662-42-72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57150"/>
          <a:ext cx="2019300" cy="150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57150</xdr:rowOff>
    </xdr:from>
    <xdr:to>
      <xdr:col>0</xdr:col>
      <xdr:colOff>2019300</xdr:colOff>
      <xdr:row>5</xdr:row>
      <xdr:rowOff>28575</xdr:rowOff>
    </xdr:to>
    <xdr:pic>
      <xdr:nvPicPr>
        <xdr:cNvPr id="30" name="Picture 1" descr="http://im6-tub-ru.yandex.net/i?id=506434662-42-72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57150"/>
          <a:ext cx="2019300" cy="150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57150</xdr:rowOff>
    </xdr:from>
    <xdr:to>
      <xdr:col>0</xdr:col>
      <xdr:colOff>2019300</xdr:colOff>
      <xdr:row>5</xdr:row>
      <xdr:rowOff>28575</xdr:rowOff>
    </xdr:to>
    <xdr:pic>
      <xdr:nvPicPr>
        <xdr:cNvPr id="31" name="Picture 1" descr="http://im6-tub-ru.yandex.net/i?id=506434662-42-72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57150"/>
          <a:ext cx="2019300" cy="150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57150</xdr:rowOff>
    </xdr:from>
    <xdr:to>
      <xdr:col>0</xdr:col>
      <xdr:colOff>2019300</xdr:colOff>
      <xdr:row>5</xdr:row>
      <xdr:rowOff>28575</xdr:rowOff>
    </xdr:to>
    <xdr:pic>
      <xdr:nvPicPr>
        <xdr:cNvPr id="32" name="Picture 1" descr="http://im6-tub-ru.yandex.net/i?id=506434662-42-72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57150"/>
          <a:ext cx="2019300" cy="150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57150</xdr:rowOff>
    </xdr:from>
    <xdr:to>
      <xdr:col>0</xdr:col>
      <xdr:colOff>2019300</xdr:colOff>
      <xdr:row>5</xdr:row>
      <xdr:rowOff>28575</xdr:rowOff>
    </xdr:to>
    <xdr:pic>
      <xdr:nvPicPr>
        <xdr:cNvPr id="33" name="Picture 1" descr="http://im6-tub-ru.yandex.net/i?id=506434662-42-72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57150"/>
          <a:ext cx="2019300" cy="150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57150</xdr:rowOff>
    </xdr:from>
    <xdr:to>
      <xdr:col>0</xdr:col>
      <xdr:colOff>2019300</xdr:colOff>
      <xdr:row>5</xdr:row>
      <xdr:rowOff>28575</xdr:rowOff>
    </xdr:to>
    <xdr:pic>
      <xdr:nvPicPr>
        <xdr:cNvPr id="34" name="Picture 1" descr="http://im6-tub-ru.yandex.net/i?id=506434662-42-72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57150"/>
          <a:ext cx="2019300" cy="150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57150</xdr:rowOff>
    </xdr:from>
    <xdr:to>
      <xdr:col>0</xdr:col>
      <xdr:colOff>2019300</xdr:colOff>
      <xdr:row>5</xdr:row>
      <xdr:rowOff>28575</xdr:rowOff>
    </xdr:to>
    <xdr:pic>
      <xdr:nvPicPr>
        <xdr:cNvPr id="35" name="Picture 1" descr="http://im6-tub-ru.yandex.net/i?id=506434662-42-72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57150"/>
          <a:ext cx="2019300" cy="150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57150</xdr:rowOff>
    </xdr:from>
    <xdr:to>
      <xdr:col>0</xdr:col>
      <xdr:colOff>2019300</xdr:colOff>
      <xdr:row>5</xdr:row>
      <xdr:rowOff>28575</xdr:rowOff>
    </xdr:to>
    <xdr:pic>
      <xdr:nvPicPr>
        <xdr:cNvPr id="36" name="Picture 1" descr="http://im6-tub-ru.yandex.net/i?id=506434662-42-72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57150"/>
          <a:ext cx="2019300" cy="150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57150</xdr:rowOff>
    </xdr:from>
    <xdr:to>
      <xdr:col>0</xdr:col>
      <xdr:colOff>2019300</xdr:colOff>
      <xdr:row>5</xdr:row>
      <xdr:rowOff>28575</xdr:rowOff>
    </xdr:to>
    <xdr:pic>
      <xdr:nvPicPr>
        <xdr:cNvPr id="37" name="Picture 1" descr="http://im6-tub-ru.yandex.net/i?id=506434662-42-72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57150"/>
          <a:ext cx="2019300" cy="150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57150</xdr:rowOff>
    </xdr:from>
    <xdr:to>
      <xdr:col>0</xdr:col>
      <xdr:colOff>2019300</xdr:colOff>
      <xdr:row>5</xdr:row>
      <xdr:rowOff>28575</xdr:rowOff>
    </xdr:to>
    <xdr:pic>
      <xdr:nvPicPr>
        <xdr:cNvPr id="38" name="Picture 1" descr="http://im6-tub-ru.yandex.net/i?id=506434662-42-72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57150"/>
          <a:ext cx="2019300" cy="150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0"/>
  <sheetViews>
    <sheetView tabSelected="1" topLeftCell="A37" workbookViewId="0">
      <selection activeCell="H47" sqref="H47"/>
    </sheetView>
  </sheetViews>
  <sheetFormatPr defaultRowHeight="15"/>
  <cols>
    <col min="1" max="1" width="3.85546875" style="25" customWidth="1"/>
    <col min="2" max="3" width="9.140625" style="25"/>
    <col min="4" max="4" width="19.5703125" style="25" customWidth="1"/>
    <col min="5" max="5" width="8.140625" style="25" customWidth="1"/>
    <col min="6" max="6" width="6.7109375" style="25" customWidth="1"/>
    <col min="7" max="7" width="7.85546875" style="25" customWidth="1"/>
    <col min="8" max="8" width="6.7109375" style="25" customWidth="1"/>
    <col min="9" max="9" width="5.28515625" style="25" customWidth="1"/>
    <col min="10" max="10" width="6.7109375" style="25" customWidth="1"/>
    <col min="11" max="11" width="8.42578125" style="25" customWidth="1"/>
    <col min="12" max="12" width="11" style="25" customWidth="1"/>
    <col min="13" max="13" width="7.42578125" style="25" customWidth="1"/>
    <col min="14" max="14" width="14.85546875" style="25" customWidth="1"/>
    <col min="15" max="15" width="10.140625" style="25" customWidth="1"/>
    <col min="16" max="16384" width="9.140625" style="25"/>
  </cols>
  <sheetData>
    <row r="1" spans="1:14" ht="21.75" customHeight="1">
      <c r="A1" s="135" t="s">
        <v>70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20"/>
      <c r="M1" s="20"/>
      <c r="N1" s="6"/>
    </row>
    <row r="2" spans="1:14" ht="14.25" customHeight="1">
      <c r="A2" s="137" t="s">
        <v>0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21"/>
      <c r="M2" s="21"/>
      <c r="N2" s="6"/>
    </row>
    <row r="3" spans="1:14" ht="18" customHeight="1">
      <c r="A3" s="137" t="s">
        <v>249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21"/>
      <c r="M3" s="21"/>
      <c r="N3" s="6"/>
    </row>
    <row r="4" spans="1:14" ht="18" customHeight="1">
      <c r="A4" s="138" t="s">
        <v>250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21"/>
      <c r="M4" s="21"/>
      <c r="N4" s="6"/>
    </row>
    <row r="5" spans="1:14" ht="16.5" customHeight="1">
      <c r="A5" s="139" t="s">
        <v>1</v>
      </c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5"/>
      <c r="M5" s="15"/>
      <c r="N5" s="7"/>
    </row>
    <row r="6" spans="1:14" ht="6" customHeight="1">
      <c r="A6" s="141"/>
      <c r="B6" s="142" t="s">
        <v>2</v>
      </c>
      <c r="C6" s="141"/>
      <c r="D6" s="141"/>
      <c r="E6" s="143" t="s">
        <v>3</v>
      </c>
      <c r="F6" s="145" t="s">
        <v>230</v>
      </c>
      <c r="G6" s="146"/>
      <c r="H6" s="145" t="s">
        <v>89</v>
      </c>
      <c r="I6" s="146"/>
      <c r="J6" s="145" t="s">
        <v>81</v>
      </c>
      <c r="K6" s="146"/>
      <c r="L6" s="7"/>
    </row>
    <row r="7" spans="1:14" ht="13.5" customHeight="1">
      <c r="A7" s="141"/>
      <c r="B7" s="141"/>
      <c r="C7" s="141"/>
      <c r="D7" s="141"/>
      <c r="E7" s="144"/>
      <c r="F7" s="147"/>
      <c r="G7" s="148"/>
      <c r="H7" s="147"/>
      <c r="I7" s="148"/>
      <c r="J7" s="147"/>
      <c r="K7" s="148"/>
      <c r="L7" s="7"/>
    </row>
    <row r="8" spans="1:14" ht="15.95" customHeight="1">
      <c r="A8" s="141"/>
      <c r="B8" s="141"/>
      <c r="C8" s="141"/>
      <c r="D8" s="141"/>
      <c r="E8" s="144"/>
      <c r="F8" s="149"/>
      <c r="G8" s="150"/>
      <c r="H8" s="149"/>
      <c r="I8" s="150"/>
      <c r="J8" s="149"/>
      <c r="K8" s="150"/>
      <c r="L8" s="8"/>
    </row>
    <row r="9" spans="1:14" ht="9.9499999999999993" customHeight="1">
      <c r="A9" s="141"/>
      <c r="B9" s="141"/>
      <c r="C9" s="141"/>
      <c r="D9" s="141"/>
      <c r="E9" s="144"/>
      <c r="F9" s="151"/>
      <c r="G9" s="152"/>
      <c r="H9" s="151"/>
      <c r="I9" s="152"/>
      <c r="J9" s="151"/>
      <c r="K9" s="152"/>
      <c r="L9" s="8"/>
    </row>
    <row r="10" spans="1:14" ht="15.95" customHeight="1">
      <c r="A10" s="10">
        <v>1</v>
      </c>
      <c r="B10" s="127" t="s">
        <v>45</v>
      </c>
      <c r="C10" s="128"/>
      <c r="D10" s="129"/>
      <c r="E10" s="120" t="s">
        <v>4</v>
      </c>
      <c r="F10" s="125">
        <f>H10+3</f>
        <v>428.25</v>
      </c>
      <c r="G10" s="126"/>
      <c r="H10" s="125">
        <f>J10+3</f>
        <v>425.25</v>
      </c>
      <c r="I10" s="126"/>
      <c r="J10" s="125">
        <v>422.25</v>
      </c>
      <c r="K10" s="126"/>
      <c r="L10" s="9"/>
    </row>
    <row r="11" spans="1:14" ht="15.95" customHeight="1">
      <c r="A11" s="10">
        <v>2</v>
      </c>
      <c r="B11" s="127" t="s">
        <v>64</v>
      </c>
      <c r="C11" s="128"/>
      <c r="D11" s="129"/>
      <c r="E11" s="120" t="s">
        <v>4</v>
      </c>
      <c r="F11" s="125">
        <f t="shared" ref="F11:F12" si="0">H11+3</f>
        <v>273.25</v>
      </c>
      <c r="G11" s="126"/>
      <c r="H11" s="125">
        <f t="shared" ref="H11:H12" si="1">J11+3</f>
        <v>270.25</v>
      </c>
      <c r="I11" s="126"/>
      <c r="J11" s="125">
        <v>267.25</v>
      </c>
      <c r="K11" s="126"/>
      <c r="L11" s="9"/>
    </row>
    <row r="12" spans="1:14" ht="15.95" customHeight="1">
      <c r="A12" s="10">
        <v>3</v>
      </c>
      <c r="B12" s="127" t="s">
        <v>229</v>
      </c>
      <c r="C12" s="130"/>
      <c r="D12" s="131"/>
      <c r="E12" s="120" t="s">
        <v>4</v>
      </c>
      <c r="F12" s="125">
        <f t="shared" si="0"/>
        <v>351.25</v>
      </c>
      <c r="G12" s="126"/>
      <c r="H12" s="125">
        <f t="shared" si="1"/>
        <v>348.25</v>
      </c>
      <c r="I12" s="126"/>
      <c r="J12" s="125">
        <v>345.25</v>
      </c>
      <c r="K12" s="126"/>
      <c r="L12" s="9"/>
    </row>
    <row r="13" spans="1:14" ht="15.95" customHeight="1">
      <c r="A13" s="153" t="s">
        <v>67</v>
      </c>
      <c r="B13" s="154"/>
      <c r="C13" s="154"/>
      <c r="D13" s="154"/>
      <c r="E13" s="154"/>
      <c r="F13" s="154"/>
      <c r="G13" s="154"/>
      <c r="H13" s="154"/>
      <c r="I13" s="154"/>
      <c r="J13" s="154"/>
      <c r="K13" s="155"/>
      <c r="L13" s="9"/>
    </row>
    <row r="14" spans="1:14" ht="15.95" customHeight="1">
      <c r="A14" s="10">
        <v>1</v>
      </c>
      <c r="B14" s="127" t="s">
        <v>416</v>
      </c>
      <c r="C14" s="130"/>
      <c r="D14" s="131"/>
      <c r="E14" s="120" t="s">
        <v>4</v>
      </c>
      <c r="F14" s="125">
        <f t="shared" ref="F14:F22" si="2">H14+3</f>
        <v>191.25</v>
      </c>
      <c r="G14" s="126"/>
      <c r="H14" s="125">
        <f t="shared" ref="H14:H22" si="3">J14+3</f>
        <v>188.25</v>
      </c>
      <c r="I14" s="126"/>
      <c r="J14" s="125">
        <v>185.25</v>
      </c>
      <c r="K14" s="126"/>
      <c r="L14" s="9"/>
    </row>
    <row r="15" spans="1:14" ht="15.95" customHeight="1">
      <c r="A15" s="10">
        <v>2</v>
      </c>
      <c r="B15" s="127" t="s">
        <v>307</v>
      </c>
      <c r="C15" s="130"/>
      <c r="D15" s="131"/>
      <c r="E15" s="120" t="s">
        <v>4</v>
      </c>
      <c r="F15" s="125">
        <f t="shared" si="2"/>
        <v>206.25</v>
      </c>
      <c r="G15" s="126"/>
      <c r="H15" s="125">
        <f t="shared" si="3"/>
        <v>203.25</v>
      </c>
      <c r="I15" s="126"/>
      <c r="J15" s="125">
        <v>200.25</v>
      </c>
      <c r="K15" s="126"/>
      <c r="L15" s="9"/>
    </row>
    <row r="16" spans="1:14" ht="15.95" customHeight="1">
      <c r="A16" s="10">
        <v>3</v>
      </c>
      <c r="B16" s="127" t="s">
        <v>213</v>
      </c>
      <c r="C16" s="130"/>
      <c r="D16" s="131"/>
      <c r="E16" s="120" t="s">
        <v>4</v>
      </c>
      <c r="F16" s="125">
        <f t="shared" si="2"/>
        <v>348.25</v>
      </c>
      <c r="G16" s="126"/>
      <c r="H16" s="125">
        <f t="shared" si="3"/>
        <v>345.25</v>
      </c>
      <c r="I16" s="126"/>
      <c r="J16" s="125">
        <v>342.25</v>
      </c>
      <c r="K16" s="126"/>
      <c r="L16" s="9"/>
    </row>
    <row r="17" spans="1:12" ht="15" customHeight="1">
      <c r="A17" s="10">
        <v>4</v>
      </c>
      <c r="B17" s="127" t="s">
        <v>212</v>
      </c>
      <c r="C17" s="130"/>
      <c r="D17" s="131"/>
      <c r="E17" s="120" t="s">
        <v>4</v>
      </c>
      <c r="F17" s="125">
        <f t="shared" si="2"/>
        <v>347.25</v>
      </c>
      <c r="G17" s="126"/>
      <c r="H17" s="125">
        <f t="shared" si="3"/>
        <v>344.25</v>
      </c>
      <c r="I17" s="126"/>
      <c r="J17" s="125">
        <v>341.25</v>
      </c>
      <c r="K17" s="126"/>
      <c r="L17" s="9"/>
    </row>
    <row r="18" spans="1:12" ht="15" customHeight="1">
      <c r="A18" s="10">
        <v>5</v>
      </c>
      <c r="B18" s="127" t="s">
        <v>215</v>
      </c>
      <c r="C18" s="130"/>
      <c r="D18" s="131"/>
      <c r="E18" s="120" t="s">
        <v>4</v>
      </c>
      <c r="F18" s="125">
        <f t="shared" si="2"/>
        <v>347.25</v>
      </c>
      <c r="G18" s="126"/>
      <c r="H18" s="125">
        <f t="shared" si="3"/>
        <v>344.25</v>
      </c>
      <c r="I18" s="126"/>
      <c r="J18" s="125">
        <v>341.25</v>
      </c>
      <c r="K18" s="126"/>
      <c r="L18" s="9"/>
    </row>
    <row r="19" spans="1:12" ht="15" customHeight="1">
      <c r="A19" s="10">
        <v>6</v>
      </c>
      <c r="B19" s="127" t="s">
        <v>68</v>
      </c>
      <c r="C19" s="130"/>
      <c r="D19" s="131"/>
      <c r="E19" s="120" t="s">
        <v>4</v>
      </c>
      <c r="F19" s="125">
        <f t="shared" si="2"/>
        <v>351.25</v>
      </c>
      <c r="G19" s="126"/>
      <c r="H19" s="125">
        <f t="shared" si="3"/>
        <v>348.25</v>
      </c>
      <c r="I19" s="126"/>
      <c r="J19" s="125">
        <v>345.25</v>
      </c>
      <c r="K19" s="126"/>
      <c r="L19" s="9"/>
    </row>
    <row r="20" spans="1:12" ht="15" customHeight="1">
      <c r="A20" s="10">
        <v>7</v>
      </c>
      <c r="B20" s="127" t="s">
        <v>73</v>
      </c>
      <c r="C20" s="130"/>
      <c r="D20" s="131"/>
      <c r="E20" s="120" t="s">
        <v>74</v>
      </c>
      <c r="F20" s="125">
        <f t="shared" si="2"/>
        <v>206.25</v>
      </c>
      <c r="G20" s="126"/>
      <c r="H20" s="125">
        <f t="shared" si="3"/>
        <v>203.25</v>
      </c>
      <c r="I20" s="126"/>
      <c r="J20" s="125">
        <v>200.25</v>
      </c>
      <c r="K20" s="126"/>
      <c r="L20" s="9"/>
    </row>
    <row r="21" spans="1:12" ht="15" customHeight="1">
      <c r="A21" s="10">
        <v>8</v>
      </c>
      <c r="B21" s="127" t="s">
        <v>65</v>
      </c>
      <c r="C21" s="128"/>
      <c r="D21" s="129"/>
      <c r="E21" s="120" t="s">
        <v>4</v>
      </c>
      <c r="F21" s="125">
        <f t="shared" si="2"/>
        <v>243.25</v>
      </c>
      <c r="G21" s="126"/>
      <c r="H21" s="125">
        <f t="shared" si="3"/>
        <v>240.25</v>
      </c>
      <c r="I21" s="126"/>
      <c r="J21" s="125">
        <v>237.25</v>
      </c>
      <c r="K21" s="126"/>
      <c r="L21" s="9"/>
    </row>
    <row r="22" spans="1:12" ht="16.5" customHeight="1">
      <c r="A22" s="10">
        <v>9</v>
      </c>
      <c r="B22" s="127" t="s">
        <v>69</v>
      </c>
      <c r="C22" s="130"/>
      <c r="D22" s="131"/>
      <c r="E22" s="120" t="s">
        <v>4</v>
      </c>
      <c r="F22" s="125">
        <f t="shared" si="2"/>
        <v>206.25</v>
      </c>
      <c r="G22" s="126"/>
      <c r="H22" s="125">
        <f t="shared" si="3"/>
        <v>203.25</v>
      </c>
      <c r="I22" s="126"/>
      <c r="J22" s="125">
        <v>200.25</v>
      </c>
      <c r="K22" s="126"/>
      <c r="L22" s="9"/>
    </row>
    <row r="23" spans="1:12" ht="15" customHeight="1">
      <c r="A23" s="10">
        <v>10</v>
      </c>
      <c r="B23" s="127" t="s">
        <v>214</v>
      </c>
      <c r="C23" s="130"/>
      <c r="D23" s="131"/>
      <c r="E23" s="120" t="s">
        <v>4</v>
      </c>
      <c r="F23" s="125">
        <f>H23+3</f>
        <v>221.25</v>
      </c>
      <c r="G23" s="126"/>
      <c r="H23" s="125">
        <f>J23+3</f>
        <v>218.25</v>
      </c>
      <c r="I23" s="126"/>
      <c r="J23" s="125">
        <v>215.25</v>
      </c>
      <c r="K23" s="126"/>
      <c r="L23" s="9"/>
    </row>
    <row r="24" spans="1:12" ht="15" customHeight="1">
      <c r="A24" s="10">
        <v>11</v>
      </c>
      <c r="B24" s="127" t="s">
        <v>273</v>
      </c>
      <c r="C24" s="130"/>
      <c r="D24" s="131"/>
      <c r="E24" s="120" t="s">
        <v>4</v>
      </c>
      <c r="F24" s="125">
        <f t="shared" ref="F24" si="4">H24+3</f>
        <v>61.25</v>
      </c>
      <c r="G24" s="126"/>
      <c r="H24" s="125">
        <f t="shared" ref="H24" si="5">J24+3</f>
        <v>58.25</v>
      </c>
      <c r="I24" s="126"/>
      <c r="J24" s="125">
        <v>55.25</v>
      </c>
      <c r="K24" s="126"/>
      <c r="L24" s="9"/>
    </row>
    <row r="25" spans="1:12" ht="15" customHeight="1">
      <c r="A25" s="132" t="s">
        <v>5</v>
      </c>
      <c r="B25" s="133"/>
      <c r="C25" s="133"/>
      <c r="D25" s="133"/>
      <c r="E25" s="133"/>
      <c r="F25" s="133"/>
      <c r="G25" s="133"/>
      <c r="H25" s="133"/>
      <c r="I25" s="133"/>
      <c r="J25" s="133"/>
      <c r="K25" s="134"/>
      <c r="L25" s="9"/>
    </row>
    <row r="26" spans="1:12" ht="15" customHeight="1">
      <c r="A26" s="10">
        <v>1</v>
      </c>
      <c r="B26" s="127" t="s">
        <v>276</v>
      </c>
      <c r="C26" s="128"/>
      <c r="D26" s="129"/>
      <c r="E26" s="120" t="s">
        <v>4</v>
      </c>
      <c r="F26" s="125">
        <v>131.25</v>
      </c>
      <c r="G26" s="126"/>
      <c r="H26" s="125">
        <v>129.25</v>
      </c>
      <c r="I26" s="126"/>
      <c r="J26" s="125">
        <v>127.25</v>
      </c>
      <c r="K26" s="126"/>
      <c r="L26" s="9"/>
    </row>
    <row r="27" spans="1:12" ht="15" customHeight="1">
      <c r="A27" s="10">
        <v>2</v>
      </c>
      <c r="B27" s="127" t="s">
        <v>277</v>
      </c>
      <c r="C27" s="128"/>
      <c r="D27" s="129"/>
      <c r="E27" s="120" t="s">
        <v>4</v>
      </c>
      <c r="F27" s="125">
        <v>125.25</v>
      </c>
      <c r="G27" s="126"/>
      <c r="H27" s="125">
        <v>123.25</v>
      </c>
      <c r="I27" s="126"/>
      <c r="J27" s="125">
        <v>121.25</v>
      </c>
      <c r="K27" s="126"/>
      <c r="L27" s="9"/>
    </row>
    <row r="28" spans="1:12" ht="15" customHeight="1">
      <c r="A28" s="10">
        <v>3</v>
      </c>
      <c r="B28" s="127" t="s">
        <v>154</v>
      </c>
      <c r="C28" s="130"/>
      <c r="D28" s="131"/>
      <c r="E28" s="120" t="s">
        <v>4</v>
      </c>
      <c r="F28" s="125">
        <f t="shared" ref="F28:F32" si="6">H28+3</f>
        <v>124.25</v>
      </c>
      <c r="G28" s="126"/>
      <c r="H28" s="125">
        <f t="shared" ref="H28:H32" si="7">J28+3</f>
        <v>121.25</v>
      </c>
      <c r="I28" s="126"/>
      <c r="J28" s="125">
        <v>118.25</v>
      </c>
      <c r="K28" s="126"/>
      <c r="L28" s="9"/>
    </row>
    <row r="29" spans="1:12" ht="15" customHeight="1">
      <c r="A29" s="10">
        <v>4</v>
      </c>
      <c r="B29" s="127" t="s">
        <v>231</v>
      </c>
      <c r="C29" s="130"/>
      <c r="D29" s="131"/>
      <c r="E29" s="120" t="s">
        <v>4</v>
      </c>
      <c r="F29" s="125">
        <f t="shared" si="6"/>
        <v>126.25</v>
      </c>
      <c r="G29" s="126"/>
      <c r="H29" s="125">
        <f t="shared" si="7"/>
        <v>123.25</v>
      </c>
      <c r="I29" s="126"/>
      <c r="J29" s="125">
        <v>120.25</v>
      </c>
      <c r="K29" s="126"/>
      <c r="L29" s="9"/>
    </row>
    <row r="30" spans="1:12" ht="15" customHeight="1">
      <c r="A30" s="10">
        <v>5</v>
      </c>
      <c r="B30" s="127" t="s">
        <v>287</v>
      </c>
      <c r="C30" s="130"/>
      <c r="D30" s="131"/>
      <c r="E30" s="120" t="s">
        <v>4</v>
      </c>
      <c r="F30" s="125">
        <f t="shared" si="6"/>
        <v>326.25</v>
      </c>
      <c r="G30" s="126"/>
      <c r="H30" s="125">
        <f t="shared" si="7"/>
        <v>323.25</v>
      </c>
      <c r="I30" s="126"/>
      <c r="J30" s="125">
        <v>320.25</v>
      </c>
      <c r="K30" s="126"/>
      <c r="L30" s="9"/>
    </row>
    <row r="31" spans="1:12" ht="15" customHeight="1">
      <c r="A31" s="10">
        <v>6</v>
      </c>
      <c r="B31" s="127" t="s">
        <v>402</v>
      </c>
      <c r="C31" s="130"/>
      <c r="D31" s="131"/>
      <c r="E31" s="120" t="s">
        <v>4</v>
      </c>
      <c r="F31" s="125">
        <v>340.25</v>
      </c>
      <c r="G31" s="126"/>
      <c r="H31" s="125">
        <f t="shared" si="7"/>
        <v>336.25</v>
      </c>
      <c r="I31" s="126"/>
      <c r="J31" s="125">
        <v>333.25</v>
      </c>
      <c r="K31" s="126"/>
      <c r="L31" s="9"/>
    </row>
    <row r="32" spans="1:12" ht="15" customHeight="1">
      <c r="A32" s="10">
        <v>7</v>
      </c>
      <c r="B32" s="127" t="s">
        <v>289</v>
      </c>
      <c r="C32" s="130"/>
      <c r="D32" s="131"/>
      <c r="E32" s="120" t="s">
        <v>4</v>
      </c>
      <c r="F32" s="125">
        <f t="shared" si="6"/>
        <v>321.25</v>
      </c>
      <c r="G32" s="126"/>
      <c r="H32" s="125">
        <f t="shared" si="7"/>
        <v>318.25</v>
      </c>
      <c r="I32" s="126"/>
      <c r="J32" s="125">
        <v>315.25</v>
      </c>
      <c r="K32" s="126"/>
      <c r="L32" s="9"/>
    </row>
    <row r="33" spans="1:12" ht="15" customHeight="1">
      <c r="A33" s="132" t="s">
        <v>6</v>
      </c>
      <c r="B33" s="133"/>
      <c r="C33" s="133"/>
      <c r="D33" s="133"/>
      <c r="E33" s="133"/>
      <c r="F33" s="133"/>
      <c r="G33" s="133"/>
      <c r="H33" s="133"/>
      <c r="I33" s="133"/>
      <c r="J33" s="133"/>
      <c r="K33" s="134"/>
      <c r="L33" s="9"/>
    </row>
    <row r="34" spans="1:12" ht="15" customHeight="1">
      <c r="A34" s="10">
        <v>1</v>
      </c>
      <c r="B34" s="127" t="s">
        <v>157</v>
      </c>
      <c r="C34" s="128"/>
      <c r="D34" s="129"/>
      <c r="E34" s="120" t="s">
        <v>4</v>
      </c>
      <c r="F34" s="125">
        <f t="shared" ref="F34:F37" si="8">H34+3</f>
        <v>132.25</v>
      </c>
      <c r="G34" s="126"/>
      <c r="H34" s="125">
        <f t="shared" ref="H34:H37" si="9">J34+3</f>
        <v>129.25</v>
      </c>
      <c r="I34" s="126"/>
      <c r="J34" s="125">
        <v>126.25</v>
      </c>
      <c r="K34" s="126"/>
      <c r="L34" s="9"/>
    </row>
    <row r="35" spans="1:12" ht="15" customHeight="1">
      <c r="A35" s="10">
        <v>2</v>
      </c>
      <c r="B35" s="127" t="s">
        <v>109</v>
      </c>
      <c r="C35" s="130"/>
      <c r="D35" s="131"/>
      <c r="E35" s="120" t="s">
        <v>4</v>
      </c>
      <c r="F35" s="125">
        <f t="shared" si="8"/>
        <v>206.25</v>
      </c>
      <c r="G35" s="126"/>
      <c r="H35" s="125">
        <f t="shared" si="9"/>
        <v>203.25</v>
      </c>
      <c r="I35" s="126"/>
      <c r="J35" s="125">
        <v>200.25</v>
      </c>
      <c r="K35" s="126"/>
      <c r="L35" s="9"/>
    </row>
    <row r="36" spans="1:12" ht="15" customHeight="1">
      <c r="A36" s="10">
        <v>3</v>
      </c>
      <c r="B36" s="127" t="s">
        <v>152</v>
      </c>
      <c r="C36" s="130"/>
      <c r="D36" s="131"/>
      <c r="E36" s="120" t="s">
        <v>4</v>
      </c>
      <c r="F36" s="125">
        <f t="shared" si="8"/>
        <v>58.25</v>
      </c>
      <c r="G36" s="126"/>
      <c r="H36" s="125">
        <f t="shared" si="9"/>
        <v>55.25</v>
      </c>
      <c r="I36" s="126"/>
      <c r="J36" s="125">
        <v>52.25</v>
      </c>
      <c r="K36" s="126"/>
      <c r="L36" s="9"/>
    </row>
    <row r="37" spans="1:12" ht="15" customHeight="1">
      <c r="A37" s="10">
        <v>4</v>
      </c>
      <c r="B37" s="127" t="s">
        <v>153</v>
      </c>
      <c r="C37" s="130"/>
      <c r="D37" s="131"/>
      <c r="E37" s="120" t="s">
        <v>4</v>
      </c>
      <c r="F37" s="125">
        <f t="shared" si="8"/>
        <v>45.25</v>
      </c>
      <c r="G37" s="126"/>
      <c r="H37" s="125">
        <f t="shared" si="9"/>
        <v>42.25</v>
      </c>
      <c r="I37" s="126"/>
      <c r="J37" s="125">
        <v>39.25</v>
      </c>
      <c r="K37" s="126"/>
      <c r="L37" s="9"/>
    </row>
    <row r="38" spans="1:12" ht="15" customHeight="1">
      <c r="A38" s="156" t="s">
        <v>102</v>
      </c>
      <c r="B38" s="157"/>
      <c r="C38" s="157"/>
      <c r="D38" s="157"/>
      <c r="E38" s="157"/>
      <c r="F38" s="157"/>
      <c r="G38" s="157"/>
      <c r="H38" s="157"/>
      <c r="I38" s="157"/>
      <c r="J38" s="157"/>
      <c r="K38" s="158"/>
      <c r="L38" s="9"/>
    </row>
    <row r="39" spans="1:12" ht="16.5" customHeight="1">
      <c r="A39" s="10">
        <v>1</v>
      </c>
      <c r="B39" s="127" t="s">
        <v>103</v>
      </c>
      <c r="C39" s="128"/>
      <c r="D39" s="129"/>
      <c r="E39" s="120" t="s">
        <v>104</v>
      </c>
      <c r="F39" s="125">
        <f>H39+3</f>
        <v>161.25</v>
      </c>
      <c r="G39" s="126"/>
      <c r="H39" s="125">
        <f>J39+3</f>
        <v>158.25</v>
      </c>
      <c r="I39" s="126"/>
      <c r="J39" s="125">
        <v>155.25</v>
      </c>
      <c r="K39" s="126"/>
      <c r="L39" s="9"/>
    </row>
    <row r="40" spans="1:12" ht="15" customHeight="1">
      <c r="A40" s="10">
        <v>2</v>
      </c>
      <c r="B40" s="127" t="s">
        <v>105</v>
      </c>
      <c r="C40" s="128"/>
      <c r="D40" s="129"/>
      <c r="E40" s="120" t="s">
        <v>104</v>
      </c>
      <c r="F40" s="125">
        <f t="shared" ref="F40:F43" si="10">H40+3</f>
        <v>146.25</v>
      </c>
      <c r="G40" s="126"/>
      <c r="H40" s="125">
        <f t="shared" ref="H40:H43" si="11">J40+3</f>
        <v>143.25</v>
      </c>
      <c r="I40" s="126"/>
      <c r="J40" s="125">
        <v>140.25</v>
      </c>
      <c r="K40" s="126"/>
      <c r="L40" s="9"/>
    </row>
    <row r="41" spans="1:12" ht="15" customHeight="1">
      <c r="A41" s="10">
        <v>3</v>
      </c>
      <c r="B41" s="127" t="s">
        <v>106</v>
      </c>
      <c r="C41" s="128"/>
      <c r="D41" s="129"/>
      <c r="E41" s="120" t="s">
        <v>104</v>
      </c>
      <c r="F41" s="125">
        <f t="shared" si="10"/>
        <v>171.25</v>
      </c>
      <c r="G41" s="126"/>
      <c r="H41" s="125">
        <f t="shared" si="11"/>
        <v>168.25</v>
      </c>
      <c r="I41" s="126"/>
      <c r="J41" s="125">
        <v>165.25</v>
      </c>
      <c r="K41" s="126"/>
      <c r="L41" s="9"/>
    </row>
    <row r="42" spans="1:12" ht="15" customHeight="1">
      <c r="A42" s="10">
        <v>4</v>
      </c>
      <c r="B42" s="127" t="s">
        <v>107</v>
      </c>
      <c r="C42" s="128"/>
      <c r="D42" s="129"/>
      <c r="E42" s="120" t="s">
        <v>104</v>
      </c>
      <c r="F42" s="125">
        <f t="shared" si="10"/>
        <v>216.25</v>
      </c>
      <c r="G42" s="126"/>
      <c r="H42" s="125">
        <f t="shared" si="11"/>
        <v>213.25</v>
      </c>
      <c r="I42" s="126"/>
      <c r="J42" s="125">
        <v>210.25</v>
      </c>
      <c r="K42" s="126"/>
      <c r="L42" s="9"/>
    </row>
    <row r="43" spans="1:12" ht="15" customHeight="1">
      <c r="A43" s="10">
        <v>5</v>
      </c>
      <c r="B43" s="127" t="s">
        <v>108</v>
      </c>
      <c r="C43" s="128"/>
      <c r="D43" s="129"/>
      <c r="E43" s="120" t="s">
        <v>104</v>
      </c>
      <c r="F43" s="125">
        <f t="shared" si="10"/>
        <v>336.25</v>
      </c>
      <c r="G43" s="126"/>
      <c r="H43" s="125">
        <f t="shared" si="11"/>
        <v>333.25</v>
      </c>
      <c r="I43" s="126"/>
      <c r="J43" s="125">
        <v>330.25</v>
      </c>
      <c r="K43" s="126"/>
      <c r="L43" s="9"/>
    </row>
    <row r="44" spans="1:12" ht="15" customHeight="1">
      <c r="J44" s="159" t="s">
        <v>417</v>
      </c>
      <c r="K44" s="160"/>
      <c r="L44" s="9"/>
    </row>
    <row r="45" spans="1:12" ht="15" customHeight="1">
      <c r="L45" s="9"/>
    </row>
    <row r="46" spans="1:12" ht="15.95" customHeight="1">
      <c r="L46" s="9"/>
    </row>
    <row r="47" spans="1:12" ht="15.95" customHeight="1">
      <c r="L47" s="9"/>
    </row>
    <row r="48" spans="1:12" ht="15.95" customHeight="1">
      <c r="L48" s="9"/>
    </row>
    <row r="49" spans="12:12" ht="15.95" customHeight="1">
      <c r="L49" s="9"/>
    </row>
    <row r="50" spans="12:12" ht="15.95" customHeight="1">
      <c r="L50" s="9"/>
    </row>
    <row r="51" spans="12:12" ht="14.1" customHeight="1">
      <c r="L51" s="9"/>
    </row>
    <row r="52" spans="12:12" ht="14.1" customHeight="1">
      <c r="L52" s="9"/>
    </row>
    <row r="53" spans="12:12" ht="14.1" customHeight="1">
      <c r="L53" s="9"/>
    </row>
    <row r="54" spans="12:12" ht="14.1" customHeight="1">
      <c r="L54" s="9"/>
    </row>
    <row r="55" spans="12:12" ht="14.1" customHeight="1">
      <c r="L55" s="9"/>
    </row>
    <row r="56" spans="12:12" ht="17.100000000000001" customHeight="1">
      <c r="L56" s="9"/>
    </row>
    <row r="57" spans="12:12" ht="15" customHeight="1">
      <c r="L57" s="9"/>
    </row>
    <row r="58" spans="12:12" ht="15" customHeight="1">
      <c r="L58" s="9"/>
    </row>
    <row r="59" spans="12:12" ht="15" customHeight="1">
      <c r="L59" s="9"/>
    </row>
    <row r="60" spans="12:12" ht="15" customHeight="1">
      <c r="L60" s="9"/>
    </row>
    <row r="61" spans="12:12" ht="15" customHeight="1">
      <c r="L61" s="9"/>
    </row>
    <row r="62" spans="12:12" ht="15" customHeight="1">
      <c r="L62" s="9"/>
    </row>
    <row r="63" spans="12:12" ht="17.100000000000001" customHeight="1">
      <c r="L63" s="9"/>
    </row>
    <row r="64" spans="12:12" ht="17.100000000000001" customHeight="1">
      <c r="L64" s="9"/>
    </row>
    <row r="65" spans="12:13" ht="17.100000000000001" customHeight="1">
      <c r="L65" s="9"/>
    </row>
    <row r="66" spans="12:13" ht="15" customHeight="1">
      <c r="L66" s="9"/>
    </row>
    <row r="67" spans="12:13" ht="15" customHeight="1">
      <c r="L67" s="9"/>
    </row>
    <row r="68" spans="12:13" ht="17.100000000000001" customHeight="1">
      <c r="L68" s="9"/>
    </row>
    <row r="69" spans="12:13" ht="17.100000000000001" customHeight="1">
      <c r="L69" s="9"/>
    </row>
    <row r="70" spans="12:13" ht="18.75" customHeight="1">
      <c r="L70" s="9"/>
    </row>
    <row r="71" spans="12:13" ht="15" customHeight="1">
      <c r="L71" s="14"/>
      <c r="M71" s="9"/>
    </row>
    <row r="72" spans="12:13" ht="18" customHeight="1">
      <c r="M72" s="9"/>
    </row>
    <row r="73" spans="12:13" ht="18.95" customHeight="1">
      <c r="M73" s="9"/>
    </row>
    <row r="74" spans="12:13" ht="18.95" customHeight="1">
      <c r="M74" s="9"/>
    </row>
    <row r="75" spans="12:13" ht="18.95" customHeight="1">
      <c r="M75" s="9"/>
    </row>
    <row r="76" spans="12:13" ht="15" customHeight="1">
      <c r="M76" s="9"/>
    </row>
    <row r="77" spans="12:13" ht="17.25">
      <c r="M77" s="9"/>
    </row>
    <row r="78" spans="12:13" ht="17.25">
      <c r="M78" s="9"/>
    </row>
    <row r="79" spans="12:13" ht="17.25">
      <c r="M79" s="9"/>
    </row>
    <row r="80" spans="12:13" ht="17.25">
      <c r="M80" s="9"/>
    </row>
    <row r="81" spans="13:14" ht="17.100000000000001" customHeight="1">
      <c r="M81" s="9"/>
    </row>
    <row r="82" spans="13:14" ht="17.100000000000001" customHeight="1">
      <c r="M82" s="9"/>
    </row>
    <row r="83" spans="13:14" ht="18.75" customHeight="1">
      <c r="M83" s="15"/>
      <c r="N83" s="9"/>
    </row>
    <row r="84" spans="13:14" ht="15" customHeight="1">
      <c r="M84" s="15"/>
      <c r="N84" s="9"/>
    </row>
    <row r="85" spans="13:14" ht="18" customHeight="1">
      <c r="M85" s="9"/>
    </row>
    <row r="86" spans="13:14" ht="18.95" customHeight="1"/>
    <row r="87" spans="13:14" ht="18.95" customHeight="1"/>
    <row r="88" spans="13:14" ht="18.95" customHeight="1"/>
    <row r="89" spans="13:14" ht="15" customHeight="1"/>
    <row r="97" ht="18.95" customHeight="1"/>
    <row r="98" ht="18.95" customHeight="1"/>
    <row r="99" ht="18.95" customHeight="1"/>
    <row r="100" ht="15" customHeight="1"/>
  </sheetData>
  <mergeCells count="136">
    <mergeCell ref="A25:K25"/>
    <mergeCell ref="B27:D27"/>
    <mergeCell ref="F27:G27"/>
    <mergeCell ref="H27:I27"/>
    <mergeCell ref="J27:K27"/>
    <mergeCell ref="B31:D31"/>
    <mergeCell ref="F31:G31"/>
    <mergeCell ref="H31:I31"/>
    <mergeCell ref="J31:K31"/>
    <mergeCell ref="J43:K43"/>
    <mergeCell ref="J44:K44"/>
    <mergeCell ref="H19:I19"/>
    <mergeCell ref="J19:K19"/>
    <mergeCell ref="H16:I16"/>
    <mergeCell ref="J16:K16"/>
    <mergeCell ref="J34:K34"/>
    <mergeCell ref="B32:D32"/>
    <mergeCell ref="F32:G32"/>
    <mergeCell ref="H32:I32"/>
    <mergeCell ref="J32:K32"/>
    <mergeCell ref="F24:G24"/>
    <mergeCell ref="H18:I18"/>
    <mergeCell ref="J18:K18"/>
    <mergeCell ref="B17:D17"/>
    <mergeCell ref="H17:I17"/>
    <mergeCell ref="J17:K17"/>
    <mergeCell ref="B20:D20"/>
    <mergeCell ref="F17:G17"/>
    <mergeCell ref="B16:D16"/>
    <mergeCell ref="B23:D23"/>
    <mergeCell ref="B22:D22"/>
    <mergeCell ref="J20:K20"/>
    <mergeCell ref="B15:D15"/>
    <mergeCell ref="F15:G15"/>
    <mergeCell ref="H15:I15"/>
    <mergeCell ref="J15:K15"/>
    <mergeCell ref="B18:D18"/>
    <mergeCell ref="F18:G18"/>
    <mergeCell ref="H11:I11"/>
    <mergeCell ref="J11:K11"/>
    <mergeCell ref="A13:K13"/>
    <mergeCell ref="F20:G20"/>
    <mergeCell ref="H20:I20"/>
    <mergeCell ref="B14:D14"/>
    <mergeCell ref="F21:G21"/>
    <mergeCell ref="H24:I24"/>
    <mergeCell ref="J24:K24"/>
    <mergeCell ref="H23:I23"/>
    <mergeCell ref="J23:K23"/>
    <mergeCell ref="B21:D21"/>
    <mergeCell ref="H21:I21"/>
    <mergeCell ref="J21:K21"/>
    <mergeCell ref="H22:I22"/>
    <mergeCell ref="J22:K22"/>
    <mergeCell ref="F22:G22"/>
    <mergeCell ref="B24:D24"/>
    <mergeCell ref="F23:G23"/>
    <mergeCell ref="F14:G14"/>
    <mergeCell ref="H14:I14"/>
    <mergeCell ref="J14:K14"/>
    <mergeCell ref="B19:D19"/>
    <mergeCell ref="F19:G19"/>
    <mergeCell ref="F16:G16"/>
    <mergeCell ref="A1:K1"/>
    <mergeCell ref="A2:K2"/>
    <mergeCell ref="A3:K3"/>
    <mergeCell ref="A4:K4"/>
    <mergeCell ref="A5:K5"/>
    <mergeCell ref="A6:A9"/>
    <mergeCell ref="B6:D9"/>
    <mergeCell ref="E6:E9"/>
    <mergeCell ref="F6:G9"/>
    <mergeCell ref="H6:I9"/>
    <mergeCell ref="J6:K9"/>
    <mergeCell ref="F10:G10"/>
    <mergeCell ref="F12:G12"/>
    <mergeCell ref="H12:I12"/>
    <mergeCell ref="J12:K12"/>
    <mergeCell ref="B11:D11"/>
    <mergeCell ref="B12:D12"/>
    <mergeCell ref="H10:I10"/>
    <mergeCell ref="J10:K10"/>
    <mergeCell ref="B10:D10"/>
    <mergeCell ref="F11:G11"/>
    <mergeCell ref="B34:D34"/>
    <mergeCell ref="F34:G34"/>
    <mergeCell ref="H34:I34"/>
    <mergeCell ref="B35:D35"/>
    <mergeCell ref="F35:G35"/>
    <mergeCell ref="H35:I35"/>
    <mergeCell ref="J35:K35"/>
    <mergeCell ref="A33:K33"/>
    <mergeCell ref="B26:D26"/>
    <mergeCell ref="F26:G26"/>
    <mergeCell ref="H26:I26"/>
    <mergeCell ref="J26:K26"/>
    <mergeCell ref="B30:D30"/>
    <mergeCell ref="F30:G30"/>
    <mergeCell ref="H30:I30"/>
    <mergeCell ref="J30:K30"/>
    <mergeCell ref="B29:D29"/>
    <mergeCell ref="F29:G29"/>
    <mergeCell ref="H29:I29"/>
    <mergeCell ref="B28:D28"/>
    <mergeCell ref="F28:G28"/>
    <mergeCell ref="H28:I28"/>
    <mergeCell ref="J28:K28"/>
    <mergeCell ref="J29:K29"/>
    <mergeCell ref="H40:I40"/>
    <mergeCell ref="J40:K40"/>
    <mergeCell ref="B36:D36"/>
    <mergeCell ref="F36:G36"/>
    <mergeCell ref="H36:I36"/>
    <mergeCell ref="J36:K36"/>
    <mergeCell ref="B37:D37"/>
    <mergeCell ref="F37:G37"/>
    <mergeCell ref="H37:I37"/>
    <mergeCell ref="J37:K37"/>
    <mergeCell ref="B40:D40"/>
    <mergeCell ref="F40:G40"/>
    <mergeCell ref="A38:K38"/>
    <mergeCell ref="B39:D39"/>
    <mergeCell ref="F39:G39"/>
    <mergeCell ref="H39:I39"/>
    <mergeCell ref="J39:K39"/>
    <mergeCell ref="H41:I41"/>
    <mergeCell ref="J41:K41"/>
    <mergeCell ref="B41:D41"/>
    <mergeCell ref="F41:G41"/>
    <mergeCell ref="B42:D42"/>
    <mergeCell ref="F42:G42"/>
    <mergeCell ref="H42:I42"/>
    <mergeCell ref="J42:K42"/>
    <mergeCell ref="B43:D43"/>
    <mergeCell ref="F43:G43"/>
    <mergeCell ref="H43:I43"/>
  </mergeCells>
  <pageMargins left="0" right="0" top="0" bottom="0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9"/>
  <sheetViews>
    <sheetView topLeftCell="A22" workbookViewId="0">
      <selection activeCell="F35" sqref="F35"/>
    </sheetView>
  </sheetViews>
  <sheetFormatPr defaultRowHeight="15"/>
  <cols>
    <col min="1" max="1" width="5.28515625" style="25" customWidth="1"/>
    <col min="2" max="3" width="9.140625" style="25"/>
    <col min="4" max="4" width="33.28515625" style="25" customWidth="1"/>
    <col min="5" max="5" width="13" style="25" customWidth="1"/>
    <col min="6" max="6" width="9.5703125" style="25" customWidth="1"/>
    <col min="7" max="7" width="10" style="25" customWidth="1"/>
    <col min="8" max="8" width="7.28515625" style="25" customWidth="1"/>
    <col min="9" max="9" width="8.140625" style="25" customWidth="1"/>
    <col min="10" max="10" width="7.140625" style="25" customWidth="1"/>
    <col min="11" max="11" width="6.85546875" style="25" customWidth="1"/>
    <col min="12" max="12" width="7.28515625" style="25" customWidth="1"/>
    <col min="13" max="13" width="6.42578125" style="25" customWidth="1"/>
    <col min="14" max="14" width="14.85546875" style="25" customWidth="1"/>
    <col min="15" max="15" width="10.140625" style="25" customWidth="1"/>
    <col min="16" max="16384" width="9.140625" style="25"/>
  </cols>
  <sheetData>
    <row r="1" spans="1:9" ht="33.75">
      <c r="A1" s="207" t="s">
        <v>70</v>
      </c>
      <c r="B1" s="136"/>
      <c r="C1" s="136"/>
      <c r="D1" s="136"/>
      <c r="E1" s="136"/>
      <c r="F1" s="136"/>
      <c r="G1" s="136"/>
      <c r="H1" s="104"/>
      <c r="I1" s="104"/>
    </row>
    <row r="2" spans="1:9" ht="21">
      <c r="A2" s="208" t="s">
        <v>11</v>
      </c>
      <c r="B2" s="136"/>
      <c r="C2" s="136"/>
      <c r="D2" s="136"/>
      <c r="E2" s="136"/>
      <c r="F2" s="136"/>
      <c r="G2" s="136"/>
      <c r="H2" s="16"/>
      <c r="I2" s="104"/>
    </row>
    <row r="3" spans="1:9" ht="21">
      <c r="A3" s="322" t="s">
        <v>249</v>
      </c>
      <c r="B3" s="209"/>
      <c r="C3" s="209"/>
      <c r="D3" s="209"/>
      <c r="E3" s="209"/>
      <c r="F3" s="209"/>
      <c r="G3" s="209"/>
      <c r="H3" s="105"/>
      <c r="I3" s="104"/>
    </row>
    <row r="4" spans="1:9" ht="21">
      <c r="A4" s="322" t="s">
        <v>250</v>
      </c>
      <c r="B4" s="209"/>
      <c r="C4" s="209"/>
      <c r="D4" s="209"/>
      <c r="E4" s="209"/>
      <c r="F4" s="209"/>
      <c r="G4" s="209"/>
      <c r="H4" s="105"/>
      <c r="I4" s="72"/>
    </row>
    <row r="5" spans="1:9" ht="26.25">
      <c r="A5" s="323" t="s">
        <v>283</v>
      </c>
      <c r="B5" s="324"/>
      <c r="C5" s="324"/>
      <c r="D5" s="324"/>
      <c r="E5" s="324"/>
      <c r="F5" s="324"/>
      <c r="G5" s="324"/>
      <c r="H5" s="72"/>
      <c r="I5" s="72"/>
    </row>
    <row r="6" spans="1:9" ht="31.5" customHeight="1">
      <c r="A6" s="219" t="s">
        <v>12</v>
      </c>
      <c r="B6" s="221" t="s">
        <v>2</v>
      </c>
      <c r="C6" s="222"/>
      <c r="D6" s="223"/>
      <c r="E6" s="228" t="s">
        <v>112</v>
      </c>
      <c r="F6" s="213" t="s">
        <v>113</v>
      </c>
      <c r="G6" s="214"/>
      <c r="H6" s="38"/>
    </row>
    <row r="7" spans="1:9" ht="15" customHeight="1">
      <c r="A7" s="219"/>
      <c r="B7" s="224"/>
      <c r="C7" s="222"/>
      <c r="D7" s="223"/>
      <c r="E7" s="229"/>
      <c r="F7" s="213"/>
      <c r="G7" s="214"/>
    </row>
    <row r="8" spans="1:9">
      <c r="A8" s="219"/>
      <c r="B8" s="224"/>
      <c r="C8" s="222"/>
      <c r="D8" s="223"/>
      <c r="E8" s="229"/>
      <c r="F8" s="215"/>
      <c r="G8" s="216"/>
    </row>
    <row r="9" spans="1:9">
      <c r="A9" s="220"/>
      <c r="B9" s="225"/>
      <c r="C9" s="226"/>
      <c r="D9" s="227"/>
      <c r="E9" s="229"/>
      <c r="F9" s="217"/>
      <c r="G9" s="218"/>
    </row>
    <row r="10" spans="1:9" ht="21">
      <c r="A10" s="70">
        <v>1</v>
      </c>
      <c r="B10" s="314" t="s">
        <v>305</v>
      </c>
      <c r="C10" s="315"/>
      <c r="D10" s="316"/>
      <c r="E10" s="70">
        <v>36</v>
      </c>
      <c r="F10" s="153">
        <f>F15+0.5</f>
        <v>41.25</v>
      </c>
      <c r="G10" s="317"/>
      <c r="H10" s="71"/>
    </row>
    <row r="11" spans="1:9" ht="21">
      <c r="A11" s="70">
        <v>2</v>
      </c>
      <c r="B11" s="314" t="s">
        <v>306</v>
      </c>
      <c r="C11" s="315"/>
      <c r="D11" s="316"/>
      <c r="E11" s="70">
        <v>36</v>
      </c>
      <c r="F11" s="153">
        <f>F16+0.5</f>
        <v>42.25</v>
      </c>
      <c r="G11" s="317"/>
      <c r="H11" s="71"/>
    </row>
    <row r="12" spans="1:9" ht="21">
      <c r="A12" s="70">
        <v>3</v>
      </c>
      <c r="B12" s="314" t="s">
        <v>284</v>
      </c>
      <c r="C12" s="315"/>
      <c r="D12" s="316"/>
      <c r="E12" s="70">
        <v>36</v>
      </c>
      <c r="F12" s="153">
        <f>F17+0.5</f>
        <v>43.75</v>
      </c>
      <c r="G12" s="317"/>
      <c r="H12" s="71"/>
    </row>
    <row r="13" spans="1:9" ht="21">
      <c r="A13" s="70">
        <v>4</v>
      </c>
      <c r="B13" s="314" t="s">
        <v>285</v>
      </c>
      <c r="C13" s="315"/>
      <c r="D13" s="316"/>
      <c r="E13" s="70">
        <v>36</v>
      </c>
      <c r="F13" s="153">
        <f>F18+0.5</f>
        <v>44.75</v>
      </c>
      <c r="G13" s="317"/>
      <c r="H13" s="71"/>
    </row>
    <row r="14" spans="1:9" ht="21">
      <c r="A14" s="232" t="s">
        <v>114</v>
      </c>
      <c r="B14" s="313"/>
      <c r="C14" s="313"/>
      <c r="D14" s="313"/>
      <c r="E14" s="313"/>
      <c r="F14" s="313"/>
      <c r="G14" s="313"/>
      <c r="H14" s="71"/>
    </row>
    <row r="15" spans="1:9" ht="21">
      <c r="A15" s="70">
        <v>1</v>
      </c>
      <c r="B15" s="314" t="s">
        <v>305</v>
      </c>
      <c r="C15" s="315"/>
      <c r="D15" s="316"/>
      <c r="E15" s="70">
        <v>36</v>
      </c>
      <c r="F15" s="153">
        <f>F20+1</f>
        <v>40.75</v>
      </c>
      <c r="G15" s="317"/>
      <c r="H15" s="71"/>
    </row>
    <row r="16" spans="1:9" ht="21">
      <c r="A16" s="70">
        <v>2</v>
      </c>
      <c r="B16" s="314" t="s">
        <v>306</v>
      </c>
      <c r="C16" s="315"/>
      <c r="D16" s="316"/>
      <c r="E16" s="70">
        <v>36</v>
      </c>
      <c r="F16" s="153">
        <f>F21+1</f>
        <v>41.75</v>
      </c>
      <c r="G16" s="317"/>
      <c r="H16" s="71"/>
    </row>
    <row r="17" spans="1:11" ht="35.1" customHeight="1">
      <c r="A17" s="70">
        <v>3</v>
      </c>
      <c r="B17" s="314" t="s">
        <v>284</v>
      </c>
      <c r="C17" s="315"/>
      <c r="D17" s="316"/>
      <c r="E17" s="70">
        <v>36</v>
      </c>
      <c r="F17" s="153">
        <f>F22+1</f>
        <v>43.25</v>
      </c>
      <c r="G17" s="317"/>
      <c r="H17" s="71"/>
    </row>
    <row r="18" spans="1:11" ht="35.1" customHeight="1">
      <c r="A18" s="70">
        <v>4</v>
      </c>
      <c r="B18" s="314" t="s">
        <v>285</v>
      </c>
      <c r="C18" s="315"/>
      <c r="D18" s="316"/>
      <c r="E18" s="70">
        <v>36</v>
      </c>
      <c r="F18" s="153">
        <f>F23+1</f>
        <v>44.25</v>
      </c>
      <c r="G18" s="317"/>
      <c r="H18" s="71"/>
    </row>
    <row r="19" spans="1:11" ht="35.1" customHeight="1">
      <c r="A19" s="232" t="s">
        <v>115</v>
      </c>
      <c r="B19" s="313"/>
      <c r="C19" s="313"/>
      <c r="D19" s="313"/>
      <c r="E19" s="313"/>
      <c r="F19" s="313"/>
      <c r="G19" s="313"/>
      <c r="H19" s="71"/>
    </row>
    <row r="20" spans="1:11" ht="35.1" customHeight="1">
      <c r="A20" s="70">
        <v>1</v>
      </c>
      <c r="B20" s="314" t="s">
        <v>305</v>
      </c>
      <c r="C20" s="315"/>
      <c r="D20" s="316"/>
      <c r="E20" s="70">
        <v>36</v>
      </c>
      <c r="F20" s="153">
        <v>39.75</v>
      </c>
      <c r="G20" s="317"/>
      <c r="H20" s="71"/>
    </row>
    <row r="21" spans="1:11" ht="35.1" customHeight="1">
      <c r="A21" s="70">
        <v>2</v>
      </c>
      <c r="B21" s="314" t="s">
        <v>306</v>
      </c>
      <c r="C21" s="315"/>
      <c r="D21" s="316"/>
      <c r="E21" s="70">
        <v>36</v>
      </c>
      <c r="F21" s="153">
        <v>40.75</v>
      </c>
      <c r="G21" s="320"/>
      <c r="H21" s="71"/>
    </row>
    <row r="22" spans="1:11" ht="35.1" customHeight="1">
      <c r="A22" s="70">
        <v>3</v>
      </c>
      <c r="B22" s="314" t="s">
        <v>284</v>
      </c>
      <c r="C22" s="315"/>
      <c r="D22" s="316"/>
      <c r="E22" s="70">
        <v>36</v>
      </c>
      <c r="F22" s="153">
        <v>42.25</v>
      </c>
      <c r="G22" s="317"/>
      <c r="H22" s="71"/>
    </row>
    <row r="23" spans="1:11" ht="35.1" customHeight="1">
      <c r="A23" s="70">
        <v>4</v>
      </c>
      <c r="B23" s="314" t="s">
        <v>285</v>
      </c>
      <c r="C23" s="315"/>
      <c r="D23" s="316"/>
      <c r="E23" s="70">
        <v>36</v>
      </c>
      <c r="F23" s="153">
        <v>43.25</v>
      </c>
      <c r="G23" s="317"/>
    </row>
    <row r="24" spans="1:11" ht="24.95" customHeight="1">
      <c r="F24" s="19"/>
    </row>
    <row r="25" spans="1:11" ht="24.95" customHeight="1">
      <c r="B25" s="321" t="s">
        <v>297</v>
      </c>
      <c r="C25" s="321"/>
      <c r="D25" s="321"/>
      <c r="E25" s="321"/>
      <c r="F25" s="321"/>
      <c r="G25" s="321"/>
      <c r="K25" s="19"/>
    </row>
    <row r="26" spans="1:11" ht="24.95" customHeight="1">
      <c r="F26" s="318" t="s">
        <v>397</v>
      </c>
      <c r="G26" s="319"/>
    </row>
    <row r="27" spans="1:11" ht="24.95" customHeight="1"/>
    <row r="28" spans="1:11" ht="23.1" customHeight="1"/>
    <row r="29" spans="1:11" ht="23.1" customHeight="1"/>
    <row r="30" spans="1:11" ht="23.1" customHeight="1"/>
    <row r="31" spans="1:11" ht="23.1" customHeight="1"/>
    <row r="32" spans="1:11" ht="23.1" customHeight="1"/>
    <row r="33" ht="24.95" customHeight="1"/>
    <row r="34" ht="24.95" customHeight="1"/>
    <row r="35" ht="24.95" customHeight="1"/>
    <row r="36" ht="24.95" customHeight="1"/>
    <row r="37" ht="20.100000000000001" customHeight="1"/>
    <row r="38" ht="20.100000000000001" customHeight="1"/>
    <row r="39" ht="20.100000000000001" customHeight="1"/>
    <row r="40" ht="20.100000000000001" customHeight="1"/>
    <row r="41" ht="20.100000000000001" customHeight="1"/>
    <row r="42" ht="20.100000000000001" customHeight="1"/>
    <row r="43" ht="18" customHeight="1"/>
    <row r="44" ht="18" customHeight="1"/>
    <row r="45" ht="18" customHeight="1"/>
    <row r="46" ht="17.100000000000001" customHeight="1"/>
    <row r="47" ht="17.100000000000001" customHeight="1"/>
    <row r="48" ht="17.100000000000001" customHeight="1"/>
    <row r="49" ht="17.100000000000001" customHeight="1"/>
  </sheetData>
  <mergeCells count="37">
    <mergeCell ref="B18:D18"/>
    <mergeCell ref="F18:G18"/>
    <mergeCell ref="B11:D11"/>
    <mergeCell ref="F11:G11"/>
    <mergeCell ref="A6:A9"/>
    <mergeCell ref="B6:D9"/>
    <mergeCell ref="E6:E9"/>
    <mergeCell ref="B15:D15"/>
    <mergeCell ref="F15:G15"/>
    <mergeCell ref="F6:G9"/>
    <mergeCell ref="B10:D10"/>
    <mergeCell ref="F10:G10"/>
    <mergeCell ref="A14:G14"/>
    <mergeCell ref="B13:D13"/>
    <mergeCell ref="F13:G13"/>
    <mergeCell ref="B12:D12"/>
    <mergeCell ref="A1:G1"/>
    <mergeCell ref="A2:G2"/>
    <mergeCell ref="A3:G3"/>
    <mergeCell ref="A4:G4"/>
    <mergeCell ref="A5:G5"/>
    <mergeCell ref="F12:G12"/>
    <mergeCell ref="B17:D17"/>
    <mergeCell ref="F17:G17"/>
    <mergeCell ref="B16:D16"/>
    <mergeCell ref="F16:G16"/>
    <mergeCell ref="A19:G19"/>
    <mergeCell ref="B20:D20"/>
    <mergeCell ref="F20:G20"/>
    <mergeCell ref="F26:G26"/>
    <mergeCell ref="B21:D21"/>
    <mergeCell ref="F21:G21"/>
    <mergeCell ref="B22:D22"/>
    <mergeCell ref="F22:G22"/>
    <mergeCell ref="B23:D23"/>
    <mergeCell ref="F23:G23"/>
    <mergeCell ref="B25:G2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96"/>
  <sheetViews>
    <sheetView topLeftCell="A49" workbookViewId="0">
      <selection activeCell="E54" sqref="E54"/>
    </sheetView>
  </sheetViews>
  <sheetFormatPr defaultRowHeight="15"/>
  <cols>
    <col min="1" max="1" width="4.42578125" style="25" customWidth="1"/>
    <col min="2" max="2" width="33.7109375" style="25" customWidth="1"/>
    <col min="3" max="3" width="16" style="25" customWidth="1"/>
    <col min="4" max="4" width="16.7109375" style="25" customWidth="1"/>
    <col min="5" max="5" width="13.42578125" style="25" customWidth="1"/>
    <col min="6" max="6" width="9.42578125" style="25" customWidth="1"/>
    <col min="7" max="7" width="10.85546875" style="25" customWidth="1"/>
    <col min="8" max="11" width="7.28515625" style="25" customWidth="1"/>
    <col min="12" max="16384" width="9.140625" style="25"/>
  </cols>
  <sheetData>
    <row r="1" spans="1:13" ht="22.5" customHeight="1">
      <c r="A1" s="135" t="s">
        <v>70</v>
      </c>
      <c r="B1" s="136"/>
      <c r="C1" s="136"/>
      <c r="D1" s="136"/>
      <c r="E1" s="136"/>
      <c r="F1" s="75"/>
      <c r="G1" s="75"/>
      <c r="H1" s="20"/>
      <c r="I1" s="20"/>
      <c r="J1" s="20"/>
      <c r="K1" s="20"/>
      <c r="L1" s="20"/>
      <c r="M1" s="20"/>
    </row>
    <row r="2" spans="1:13" ht="15" customHeight="1">
      <c r="A2" s="137" t="s">
        <v>0</v>
      </c>
      <c r="B2" s="136"/>
      <c r="C2" s="136"/>
      <c r="D2" s="136"/>
      <c r="E2" s="136"/>
      <c r="F2" s="75"/>
      <c r="G2" s="75"/>
      <c r="H2" s="21"/>
      <c r="I2" s="21"/>
      <c r="J2" s="21"/>
      <c r="K2" s="21"/>
      <c r="L2" s="21"/>
      <c r="M2" s="21"/>
    </row>
    <row r="3" spans="1:13" ht="18.75" customHeight="1">
      <c r="A3" s="45" t="s">
        <v>249</v>
      </c>
      <c r="B3" s="75"/>
      <c r="C3" s="75"/>
      <c r="D3" s="75"/>
      <c r="E3" s="75"/>
      <c r="F3" s="75"/>
      <c r="G3" s="75"/>
      <c r="H3" s="21"/>
      <c r="I3" s="21"/>
      <c r="J3" s="21"/>
      <c r="K3" s="21"/>
      <c r="L3" s="21"/>
      <c r="M3" s="21"/>
    </row>
    <row r="4" spans="1:13" ht="16.5" customHeight="1">
      <c r="A4" s="46" t="s">
        <v>250</v>
      </c>
      <c r="B4" s="76"/>
      <c r="C4" s="76"/>
      <c r="D4" s="76"/>
      <c r="E4" s="76"/>
      <c r="F4" s="75"/>
      <c r="G4" s="75"/>
      <c r="H4" s="21"/>
      <c r="I4" s="21"/>
      <c r="J4" s="21"/>
      <c r="K4" s="21"/>
      <c r="L4" s="21"/>
      <c r="M4" s="21"/>
    </row>
    <row r="5" spans="1:13" ht="14.25" customHeight="1">
      <c r="A5" s="168"/>
      <c r="B5" s="169" t="s">
        <v>2</v>
      </c>
      <c r="C5" s="78" t="s">
        <v>158</v>
      </c>
      <c r="D5" s="78" t="s">
        <v>158</v>
      </c>
      <c r="E5" s="78" t="s">
        <v>158</v>
      </c>
      <c r="F5" s="40"/>
    </row>
    <row r="6" spans="1:13" ht="14.25" customHeight="1">
      <c r="A6" s="168"/>
      <c r="B6" s="170"/>
      <c r="C6" s="41" t="s">
        <v>159</v>
      </c>
      <c r="D6" s="41" t="s">
        <v>160</v>
      </c>
      <c r="E6" s="41" t="s">
        <v>161</v>
      </c>
    </row>
    <row r="7" spans="1:13" ht="20.100000000000001" customHeight="1">
      <c r="A7" s="161" t="s">
        <v>162</v>
      </c>
      <c r="B7" s="162"/>
      <c r="C7" s="162"/>
      <c r="D7" s="162"/>
      <c r="E7" s="163"/>
    </row>
    <row r="8" spans="1:13" ht="20.100000000000001" customHeight="1">
      <c r="A8" s="47">
        <v>1</v>
      </c>
      <c r="B8" s="47" t="s">
        <v>163</v>
      </c>
      <c r="C8" s="77">
        <f>D8+2</f>
        <v>84.25</v>
      </c>
      <c r="D8" s="48">
        <f>E8+2</f>
        <v>82.25</v>
      </c>
      <c r="E8" s="48">
        <v>80.25</v>
      </c>
    </row>
    <row r="9" spans="1:13" ht="20.100000000000001" customHeight="1">
      <c r="A9" s="47">
        <v>2</v>
      </c>
      <c r="B9" s="47" t="s">
        <v>164</v>
      </c>
      <c r="C9" s="77">
        <f t="shared" ref="C9:D16" si="0">D9+2</f>
        <v>109.25</v>
      </c>
      <c r="D9" s="48">
        <f t="shared" si="0"/>
        <v>107.25</v>
      </c>
      <c r="E9" s="48">
        <v>105.25</v>
      </c>
    </row>
    <row r="10" spans="1:13" ht="20.100000000000001" customHeight="1">
      <c r="A10" s="47">
        <v>3</v>
      </c>
      <c r="B10" s="47" t="s">
        <v>165</v>
      </c>
      <c r="C10" s="77">
        <f t="shared" si="0"/>
        <v>94.25</v>
      </c>
      <c r="D10" s="48">
        <f t="shared" si="0"/>
        <v>92.25</v>
      </c>
      <c r="E10" s="48">
        <v>90.25</v>
      </c>
    </row>
    <row r="11" spans="1:13" ht="20.100000000000001" customHeight="1">
      <c r="A11" s="47">
        <v>4</v>
      </c>
      <c r="B11" s="49" t="s">
        <v>166</v>
      </c>
      <c r="C11" s="77">
        <f t="shared" si="0"/>
        <v>122.25</v>
      </c>
      <c r="D11" s="48">
        <f t="shared" si="0"/>
        <v>120.25</v>
      </c>
      <c r="E11" s="48">
        <v>118.25</v>
      </c>
    </row>
    <row r="12" spans="1:13" ht="20.100000000000001" customHeight="1">
      <c r="A12" s="47">
        <v>5</v>
      </c>
      <c r="B12" s="49" t="s">
        <v>167</v>
      </c>
      <c r="C12" s="77">
        <f t="shared" si="0"/>
        <v>92.25</v>
      </c>
      <c r="D12" s="48">
        <f t="shared" si="0"/>
        <v>90.25</v>
      </c>
      <c r="E12" s="48">
        <v>88.25</v>
      </c>
    </row>
    <row r="13" spans="1:13" ht="20.100000000000001" customHeight="1">
      <c r="A13" s="47">
        <v>6</v>
      </c>
      <c r="B13" s="49" t="s">
        <v>168</v>
      </c>
      <c r="C13" s="77">
        <f t="shared" si="0"/>
        <v>80.25</v>
      </c>
      <c r="D13" s="48">
        <f t="shared" si="0"/>
        <v>78.25</v>
      </c>
      <c r="E13" s="48">
        <v>76.25</v>
      </c>
    </row>
    <row r="14" spans="1:13" ht="20.100000000000001" customHeight="1">
      <c r="A14" s="47">
        <v>7</v>
      </c>
      <c r="B14" s="49" t="s">
        <v>169</v>
      </c>
      <c r="C14" s="77">
        <f>E14+2</f>
        <v>169.25</v>
      </c>
      <c r="D14" s="48">
        <f>E14+1</f>
        <v>168.25</v>
      </c>
      <c r="E14" s="48">
        <v>167.25</v>
      </c>
    </row>
    <row r="15" spans="1:13" ht="20.100000000000001" customHeight="1">
      <c r="A15" s="47">
        <v>8</v>
      </c>
      <c r="B15" s="49" t="s">
        <v>170</v>
      </c>
      <c r="C15" s="77">
        <f>D15+3</f>
        <v>162.25</v>
      </c>
      <c r="D15" s="48">
        <f t="shared" ref="D15" si="1">E15+2</f>
        <v>159.25</v>
      </c>
      <c r="E15" s="48">
        <v>157.25</v>
      </c>
    </row>
    <row r="16" spans="1:13" ht="20.100000000000001" customHeight="1">
      <c r="A16" s="47">
        <v>9</v>
      </c>
      <c r="B16" s="49" t="s">
        <v>171</v>
      </c>
      <c r="C16" s="77">
        <f>D16+3</f>
        <v>67.25</v>
      </c>
      <c r="D16" s="48">
        <f t="shared" si="0"/>
        <v>64.25</v>
      </c>
      <c r="E16" s="48">
        <v>62.25</v>
      </c>
    </row>
    <row r="17" spans="1:5" ht="15" customHeight="1">
      <c r="A17" s="161" t="s">
        <v>172</v>
      </c>
      <c r="B17" s="162"/>
      <c r="C17" s="162"/>
      <c r="D17" s="162"/>
      <c r="E17" s="163"/>
    </row>
    <row r="18" spans="1:5" ht="15" customHeight="1">
      <c r="A18" s="47">
        <v>1</v>
      </c>
      <c r="B18" s="49" t="s">
        <v>173</v>
      </c>
      <c r="C18" s="50">
        <f>D18+2</f>
        <v>84.25</v>
      </c>
      <c r="D18" s="51">
        <f>E18+2</f>
        <v>82.25</v>
      </c>
      <c r="E18" s="51">
        <v>80.25</v>
      </c>
    </row>
    <row r="19" spans="1:5" ht="15" customHeight="1">
      <c r="A19" s="47">
        <v>2</v>
      </c>
      <c r="B19" s="49" t="s">
        <v>174</v>
      </c>
      <c r="C19" s="50">
        <f>D19+2</f>
        <v>109.25</v>
      </c>
      <c r="D19" s="51">
        <f>E19+2</f>
        <v>107.25</v>
      </c>
      <c r="E19" s="51">
        <v>105.25</v>
      </c>
    </row>
    <row r="20" spans="1:5" ht="15" customHeight="1">
      <c r="A20" s="47">
        <v>3</v>
      </c>
      <c r="B20" s="49" t="s">
        <v>175</v>
      </c>
      <c r="C20" s="50">
        <f t="shared" ref="C20:D35" si="2">D20+2</f>
        <v>94.25</v>
      </c>
      <c r="D20" s="51">
        <f t="shared" si="2"/>
        <v>92.25</v>
      </c>
      <c r="E20" s="51">
        <v>90.25</v>
      </c>
    </row>
    <row r="21" spans="1:5" ht="15" customHeight="1">
      <c r="A21" s="47">
        <v>4</v>
      </c>
      <c r="B21" s="49" t="s">
        <v>176</v>
      </c>
      <c r="C21" s="50">
        <f t="shared" si="2"/>
        <v>122.25</v>
      </c>
      <c r="D21" s="51">
        <f t="shared" si="2"/>
        <v>120.25</v>
      </c>
      <c r="E21" s="51">
        <v>118.25</v>
      </c>
    </row>
    <row r="22" spans="1:5" ht="15" customHeight="1">
      <c r="A22" s="47">
        <v>5</v>
      </c>
      <c r="B22" s="49" t="s">
        <v>177</v>
      </c>
      <c r="C22" s="50">
        <f t="shared" si="2"/>
        <v>87.25</v>
      </c>
      <c r="D22" s="51">
        <f t="shared" si="2"/>
        <v>85.25</v>
      </c>
      <c r="E22" s="51">
        <v>83.25</v>
      </c>
    </row>
    <row r="23" spans="1:5" ht="15" customHeight="1">
      <c r="A23" s="47">
        <v>6</v>
      </c>
      <c r="B23" s="49" t="s">
        <v>251</v>
      </c>
      <c r="C23" s="50">
        <f t="shared" ref="C23:D24" si="3">D23+1</f>
        <v>84.25</v>
      </c>
      <c r="D23" s="51">
        <f t="shared" si="3"/>
        <v>83.25</v>
      </c>
      <c r="E23" s="51">
        <v>82.25</v>
      </c>
    </row>
    <row r="24" spans="1:5" ht="15" customHeight="1">
      <c r="A24" s="47">
        <v>7</v>
      </c>
      <c r="B24" s="49" t="s">
        <v>252</v>
      </c>
      <c r="C24" s="50">
        <f t="shared" si="3"/>
        <v>76.25</v>
      </c>
      <c r="D24" s="51">
        <f t="shared" si="3"/>
        <v>75.25</v>
      </c>
      <c r="E24" s="51">
        <v>74.25</v>
      </c>
    </row>
    <row r="25" spans="1:5" ht="15" customHeight="1">
      <c r="A25" s="47">
        <v>8</v>
      </c>
      <c r="B25" s="49" t="s">
        <v>178</v>
      </c>
      <c r="C25" s="50">
        <f>D25+2</f>
        <v>161.25</v>
      </c>
      <c r="D25" s="51">
        <f>E25+2</f>
        <v>159.25</v>
      </c>
      <c r="E25" s="51">
        <v>157.25</v>
      </c>
    </row>
    <row r="26" spans="1:5" ht="15" customHeight="1">
      <c r="A26" s="47">
        <v>9</v>
      </c>
      <c r="B26" s="49" t="s">
        <v>253</v>
      </c>
      <c r="C26" s="50">
        <f t="shared" ref="C26:D26" si="4">D26+2</f>
        <v>179.25</v>
      </c>
      <c r="D26" s="51">
        <f t="shared" si="4"/>
        <v>177.25</v>
      </c>
      <c r="E26" s="51">
        <v>175.25</v>
      </c>
    </row>
    <row r="27" spans="1:5" ht="15" customHeight="1">
      <c r="A27" s="47">
        <v>10</v>
      </c>
      <c r="B27" s="49" t="s">
        <v>179</v>
      </c>
      <c r="C27" s="50">
        <f>D27+1</f>
        <v>170.25</v>
      </c>
      <c r="D27" s="51">
        <f>E27+1</f>
        <v>169.25</v>
      </c>
      <c r="E27" s="51">
        <v>168.25</v>
      </c>
    </row>
    <row r="28" spans="1:5" ht="15" customHeight="1">
      <c r="A28" s="47">
        <v>11</v>
      </c>
      <c r="B28" s="49" t="s">
        <v>180</v>
      </c>
      <c r="C28" s="50">
        <f t="shared" ref="C28:D28" si="5">D28+2</f>
        <v>154.25</v>
      </c>
      <c r="D28" s="51">
        <f t="shared" si="5"/>
        <v>152.25</v>
      </c>
      <c r="E28" s="51">
        <v>150.25</v>
      </c>
    </row>
    <row r="29" spans="1:5" ht="15" customHeight="1">
      <c r="A29" s="47">
        <v>12</v>
      </c>
      <c r="B29" s="49" t="s">
        <v>210</v>
      </c>
      <c r="C29" s="50">
        <f t="shared" si="2"/>
        <v>154.25</v>
      </c>
      <c r="D29" s="51">
        <f t="shared" si="2"/>
        <v>152.25</v>
      </c>
      <c r="E29" s="51">
        <v>150.25</v>
      </c>
    </row>
    <row r="30" spans="1:5" ht="15" customHeight="1">
      <c r="A30" s="47">
        <v>13</v>
      </c>
      <c r="B30" s="49" t="s">
        <v>181</v>
      </c>
      <c r="C30" s="50">
        <f t="shared" si="2"/>
        <v>149.25</v>
      </c>
      <c r="D30" s="51">
        <f t="shared" si="2"/>
        <v>147.25</v>
      </c>
      <c r="E30" s="51">
        <v>145.25</v>
      </c>
    </row>
    <row r="31" spans="1:5" ht="15" customHeight="1">
      <c r="A31" s="47">
        <v>14</v>
      </c>
      <c r="B31" s="49" t="s">
        <v>182</v>
      </c>
      <c r="C31" s="50">
        <f>D31+2</f>
        <v>151.25</v>
      </c>
      <c r="D31" s="51">
        <f>E31+2</f>
        <v>149.25</v>
      </c>
      <c r="E31" s="51">
        <v>147.25</v>
      </c>
    </row>
    <row r="32" spans="1:5" ht="15" customHeight="1">
      <c r="A32" s="47">
        <v>15</v>
      </c>
      <c r="B32" s="49" t="s">
        <v>183</v>
      </c>
      <c r="C32" s="50">
        <f>D32+2</f>
        <v>174.25</v>
      </c>
      <c r="D32" s="51">
        <f>E32+2</f>
        <v>172.25</v>
      </c>
      <c r="E32" s="51">
        <v>170.25</v>
      </c>
    </row>
    <row r="33" spans="1:5" ht="15" customHeight="1">
      <c r="A33" s="47">
        <v>16</v>
      </c>
      <c r="B33" s="49" t="s">
        <v>184</v>
      </c>
      <c r="C33" s="51">
        <f t="shared" ref="C33:D33" si="6">D33+2</f>
        <v>44.25</v>
      </c>
      <c r="D33" s="51">
        <f t="shared" si="6"/>
        <v>42.25</v>
      </c>
      <c r="E33" s="51">
        <v>40.25</v>
      </c>
    </row>
    <row r="34" spans="1:5" ht="15" customHeight="1">
      <c r="A34" s="47">
        <v>17</v>
      </c>
      <c r="B34" s="49" t="s">
        <v>185</v>
      </c>
      <c r="C34" s="51">
        <f t="shared" si="2"/>
        <v>34.25</v>
      </c>
      <c r="D34" s="51">
        <f t="shared" si="2"/>
        <v>32.25</v>
      </c>
      <c r="E34" s="51">
        <v>30.25</v>
      </c>
    </row>
    <row r="35" spans="1:5" ht="25.5" customHeight="1">
      <c r="A35" s="47">
        <v>18</v>
      </c>
      <c r="B35" s="24" t="s">
        <v>186</v>
      </c>
      <c r="C35" s="50">
        <f t="shared" si="2"/>
        <v>59.25</v>
      </c>
      <c r="D35" s="51">
        <f t="shared" si="2"/>
        <v>57.25</v>
      </c>
      <c r="E35" s="51">
        <v>55.25</v>
      </c>
    </row>
    <row r="36" spans="1:5" ht="15" customHeight="1">
      <c r="A36" s="47">
        <v>19</v>
      </c>
      <c r="B36" s="24" t="s">
        <v>187</v>
      </c>
      <c r="C36" s="50">
        <f t="shared" ref="C36:D36" si="7">D36+2</f>
        <v>24.25</v>
      </c>
      <c r="D36" s="51">
        <f t="shared" si="7"/>
        <v>22.25</v>
      </c>
      <c r="E36" s="51">
        <v>20.25</v>
      </c>
    </row>
    <row r="37" spans="1:5" ht="15" customHeight="1">
      <c r="A37" s="47">
        <v>20</v>
      </c>
      <c r="B37" s="24" t="s">
        <v>188</v>
      </c>
      <c r="C37" s="50">
        <f>D37+2</f>
        <v>24.25</v>
      </c>
      <c r="D37" s="51">
        <f>E37+2</f>
        <v>22.25</v>
      </c>
      <c r="E37" s="51">
        <v>20.25</v>
      </c>
    </row>
    <row r="38" spans="1:5" ht="15" customHeight="1">
      <c r="A38" s="47">
        <v>21</v>
      </c>
      <c r="B38" s="24" t="s">
        <v>189</v>
      </c>
      <c r="C38" s="50">
        <f>D38+2</f>
        <v>24.25</v>
      </c>
      <c r="D38" s="51">
        <f>E38+2</f>
        <v>22.25</v>
      </c>
      <c r="E38" s="51">
        <v>20.25</v>
      </c>
    </row>
    <row r="39" spans="1:5" ht="15" customHeight="1">
      <c r="A39" s="52"/>
      <c r="B39" s="52"/>
      <c r="C39" s="52"/>
      <c r="D39" s="52"/>
      <c r="E39" s="52"/>
    </row>
    <row r="40" spans="1:5" ht="15" customHeight="1">
      <c r="A40" s="161" t="s">
        <v>190</v>
      </c>
      <c r="B40" s="164"/>
      <c r="C40" s="164"/>
      <c r="D40" s="164"/>
      <c r="E40" s="165"/>
    </row>
    <row r="41" spans="1:5" ht="15" customHeight="1">
      <c r="A41" s="47">
        <v>1</v>
      </c>
      <c r="B41" s="24" t="s">
        <v>191</v>
      </c>
      <c r="C41" s="50">
        <f>D41+2</f>
        <v>63.25</v>
      </c>
      <c r="D41" s="51">
        <f>E41+2</f>
        <v>61.25</v>
      </c>
      <c r="E41" s="51">
        <v>59.25</v>
      </c>
    </row>
    <row r="42" spans="1:5" ht="15" customHeight="1">
      <c r="A42" s="47">
        <v>2</v>
      </c>
      <c r="B42" s="24" t="s">
        <v>192</v>
      </c>
      <c r="C42" s="50">
        <f t="shared" ref="C42:D45" si="8">D42+2</f>
        <v>74.25</v>
      </c>
      <c r="D42" s="51">
        <f t="shared" si="8"/>
        <v>72.25</v>
      </c>
      <c r="E42" s="51">
        <v>70.25</v>
      </c>
    </row>
    <row r="43" spans="1:5" ht="15" customHeight="1">
      <c r="A43" s="47">
        <v>3</v>
      </c>
      <c r="B43" s="24" t="s">
        <v>254</v>
      </c>
      <c r="C43" s="50">
        <f t="shared" si="8"/>
        <v>119.25</v>
      </c>
      <c r="D43" s="51">
        <f t="shared" si="8"/>
        <v>117.25</v>
      </c>
      <c r="E43" s="51">
        <v>115.25</v>
      </c>
    </row>
    <row r="44" spans="1:5" ht="15" customHeight="1">
      <c r="A44" s="47">
        <v>4</v>
      </c>
      <c r="B44" s="24" t="s">
        <v>255</v>
      </c>
      <c r="C44" s="50">
        <f t="shared" si="8"/>
        <v>48.25</v>
      </c>
      <c r="D44" s="51">
        <f t="shared" si="8"/>
        <v>46.25</v>
      </c>
      <c r="E44" s="51">
        <v>44.25</v>
      </c>
    </row>
    <row r="45" spans="1:5" ht="12.95" customHeight="1">
      <c r="A45" s="47">
        <v>5</v>
      </c>
      <c r="B45" s="47" t="s">
        <v>193</v>
      </c>
      <c r="C45" s="50">
        <f t="shared" si="8"/>
        <v>132.25</v>
      </c>
      <c r="D45" s="51">
        <f t="shared" si="8"/>
        <v>130.25</v>
      </c>
      <c r="E45" s="51">
        <v>128.25</v>
      </c>
    </row>
    <row r="46" spans="1:5" ht="12.95" customHeight="1">
      <c r="A46" s="47">
        <v>6</v>
      </c>
      <c r="B46" s="47" t="s">
        <v>194</v>
      </c>
      <c r="C46" s="50">
        <f>D46+2</f>
        <v>84.25</v>
      </c>
      <c r="D46" s="51">
        <f>E46+2</f>
        <v>82.25</v>
      </c>
      <c r="E46" s="51">
        <v>80.25</v>
      </c>
    </row>
    <row r="47" spans="1:5" ht="24" customHeight="1">
      <c r="A47" s="47">
        <v>7</v>
      </c>
      <c r="B47" s="53" t="s">
        <v>195</v>
      </c>
      <c r="C47" s="50">
        <f>D47+2</f>
        <v>53.25</v>
      </c>
      <c r="D47" s="51">
        <f>E47+2</f>
        <v>51.25</v>
      </c>
      <c r="E47" s="51">
        <v>49.25</v>
      </c>
    </row>
    <row r="48" spans="1:5" ht="12.95" customHeight="1">
      <c r="A48" s="54"/>
      <c r="B48" s="55"/>
      <c r="C48" s="56"/>
      <c r="D48" s="57"/>
      <c r="E48" s="58"/>
    </row>
    <row r="49" spans="1:7" ht="12.95" customHeight="1">
      <c r="A49" s="47">
        <v>1</v>
      </c>
      <c r="B49" s="47" t="s">
        <v>196</v>
      </c>
      <c r="C49" s="48">
        <f>D49+2</f>
        <v>84.25</v>
      </c>
      <c r="D49" s="48">
        <f>E49+2</f>
        <v>82.25</v>
      </c>
      <c r="E49" s="51">
        <v>80.25</v>
      </c>
    </row>
    <row r="50" spans="1:7" ht="12.95" customHeight="1">
      <c r="A50" s="47">
        <v>2</v>
      </c>
      <c r="B50" s="47" t="s">
        <v>197</v>
      </c>
      <c r="C50" s="48">
        <f>D50+2</f>
        <v>69.25</v>
      </c>
      <c r="D50" s="48">
        <f>E50+2</f>
        <v>67.25</v>
      </c>
      <c r="E50" s="51">
        <v>65.25</v>
      </c>
    </row>
    <row r="51" spans="1:7" ht="12.95" customHeight="1">
      <c r="A51" s="161" t="s">
        <v>256</v>
      </c>
      <c r="B51" s="164"/>
      <c r="C51" s="164"/>
      <c r="D51" s="164"/>
      <c r="E51" s="165"/>
    </row>
    <row r="52" spans="1:7" ht="12.95" customHeight="1">
      <c r="A52" s="47">
        <v>1</v>
      </c>
      <c r="B52" s="24" t="s">
        <v>80</v>
      </c>
      <c r="C52" s="50">
        <f t="shared" ref="C52:D53" si="9">D52+2</f>
        <v>24.25</v>
      </c>
      <c r="D52" s="51">
        <f t="shared" si="9"/>
        <v>22.25</v>
      </c>
      <c r="E52" s="51">
        <v>20.25</v>
      </c>
    </row>
    <row r="53" spans="1:7" ht="12.95" customHeight="1">
      <c r="A53" s="47">
        <v>2</v>
      </c>
      <c r="B53" s="24" t="s">
        <v>257</v>
      </c>
      <c r="C53" s="50">
        <f t="shared" si="9"/>
        <v>54.25</v>
      </c>
      <c r="D53" s="51">
        <f t="shared" si="9"/>
        <v>52.25</v>
      </c>
      <c r="E53" s="51">
        <v>50.25</v>
      </c>
    </row>
    <row r="54" spans="1:7" ht="12.95" customHeight="1">
      <c r="C54" s="166"/>
      <c r="D54" s="167"/>
      <c r="E54" s="59" t="s">
        <v>309</v>
      </c>
    </row>
    <row r="55" spans="1:7" ht="12.95" customHeight="1"/>
    <row r="56" spans="1:7" ht="12.95" customHeight="1"/>
    <row r="57" spans="1:7" ht="12.95" customHeight="1"/>
    <row r="58" spans="1:7" ht="12.95" customHeight="1">
      <c r="G58" s="19"/>
    </row>
    <row r="59" spans="1:7" ht="12" customHeight="1"/>
    <row r="60" spans="1:7" ht="12" customHeight="1"/>
    <row r="61" spans="1:7" ht="20.25" customHeight="1"/>
    <row r="62" spans="1:7" ht="11.1" customHeight="1"/>
    <row r="63" spans="1:7" ht="11.1" customHeight="1"/>
    <row r="64" spans="1:7" ht="11.1" customHeight="1"/>
    <row r="65" ht="11.1" customHeight="1"/>
    <row r="66" ht="11.1" customHeight="1"/>
    <row r="67" ht="11.1" customHeight="1"/>
    <row r="68" ht="11.1" customHeight="1"/>
    <row r="69" ht="11.1" customHeight="1"/>
    <row r="70" ht="11.1" customHeight="1"/>
    <row r="71" ht="11.1" customHeight="1"/>
    <row r="72" ht="11.1" customHeight="1"/>
    <row r="73" ht="11.1" customHeight="1"/>
    <row r="74" ht="11.1" customHeight="1"/>
    <row r="75" ht="11.1" customHeight="1"/>
    <row r="76" ht="11.1" customHeight="1"/>
    <row r="77" ht="11.1" customHeight="1"/>
    <row r="78" ht="11.1" customHeight="1"/>
    <row r="79" ht="11.1" customHeight="1"/>
    <row r="80" ht="11.1" customHeight="1"/>
    <row r="81" ht="11.1" customHeight="1"/>
    <row r="82" ht="11.1" customHeight="1"/>
    <row r="83" ht="11.1" customHeight="1"/>
    <row r="84" ht="11.1" customHeight="1"/>
    <row r="85" ht="11.1" customHeight="1"/>
    <row r="86" ht="11.1" customHeight="1"/>
    <row r="87" ht="11.1" customHeight="1"/>
    <row r="88" ht="11.1" customHeight="1"/>
    <row r="89" ht="11.1" customHeight="1"/>
    <row r="90" ht="11.1" customHeight="1"/>
    <row r="91" ht="11.1" customHeight="1"/>
    <row r="92" ht="11.1" customHeight="1"/>
    <row r="93" ht="11.1" customHeight="1"/>
    <row r="94" ht="11.1" customHeight="1"/>
    <row r="95" ht="11.1" customHeight="1"/>
    <row r="96" ht="11.1" customHeight="1"/>
    <row r="97" ht="11.1" customHeight="1"/>
    <row r="98" ht="11.1" customHeight="1"/>
    <row r="99" ht="11.1" customHeight="1"/>
    <row r="100" ht="11.1" customHeight="1"/>
    <row r="101" ht="11.1" customHeight="1"/>
    <row r="102" ht="11.1" customHeight="1"/>
    <row r="103" ht="11.1" customHeight="1"/>
    <row r="104" ht="11.1" customHeight="1"/>
    <row r="105" ht="11.1" customHeight="1"/>
    <row r="106" ht="11.1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.95" customHeight="1"/>
    <row r="143" ht="12.95" customHeight="1"/>
    <row r="144" ht="12.95" customHeight="1"/>
    <row r="145" ht="12.95" customHeight="1"/>
    <row r="146" ht="12.95" customHeight="1"/>
    <row r="147" ht="12.9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8.95" customHeight="1"/>
    <row r="171" ht="18.95" customHeight="1"/>
    <row r="172" ht="18.95" customHeight="1"/>
    <row r="173" ht="18.95" customHeight="1"/>
    <row r="174" ht="18.95" customHeight="1"/>
    <row r="175" ht="18.95" customHeight="1"/>
    <row r="176" ht="18.95" customHeight="1"/>
    <row r="177" ht="18.95" customHeight="1"/>
    <row r="178" ht="18.95" customHeight="1"/>
    <row r="179" ht="18.95" customHeight="1"/>
    <row r="180" ht="18.95" customHeight="1"/>
    <row r="181" ht="18.95" customHeight="1"/>
    <row r="182" ht="18.95" customHeight="1"/>
    <row r="183" ht="18.95" customHeight="1"/>
    <row r="184" ht="18.95" customHeight="1"/>
    <row r="185" ht="18.95" customHeight="1"/>
    <row r="186" ht="18.95" customHeight="1"/>
    <row r="187" ht="18.95" customHeight="1"/>
    <row r="188" ht="20.100000000000001" customHeight="1"/>
    <row r="189" ht="21.95" customHeight="1"/>
    <row r="190" ht="21.95" customHeight="1"/>
    <row r="191" ht="21.95" customHeight="1"/>
    <row r="192" ht="21.95" customHeight="1"/>
    <row r="193" ht="21.95" customHeight="1"/>
    <row r="194" ht="21.95" customHeight="1"/>
    <row r="195" ht="21.95" customHeight="1"/>
    <row r="196" ht="21.95" customHeight="1"/>
  </sheetData>
  <mergeCells count="9">
    <mergeCell ref="A17:E17"/>
    <mergeCell ref="A40:E40"/>
    <mergeCell ref="A51:E51"/>
    <mergeCell ref="C54:D54"/>
    <mergeCell ref="A1:E1"/>
    <mergeCell ref="A2:E2"/>
    <mergeCell ref="A5:A6"/>
    <mergeCell ref="B5:B6"/>
    <mergeCell ref="A7:E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9"/>
  <sheetViews>
    <sheetView topLeftCell="A13" workbookViewId="0">
      <selection activeCell="G19" sqref="G19"/>
    </sheetView>
  </sheetViews>
  <sheetFormatPr defaultRowHeight="15"/>
  <cols>
    <col min="1" max="1" width="5.140625" style="25" customWidth="1"/>
    <col min="2" max="2" width="41.7109375" style="25" customWidth="1"/>
    <col min="3" max="3" width="12" style="25" customWidth="1"/>
    <col min="4" max="4" width="6" style="25" customWidth="1"/>
    <col min="5" max="5" width="6.28515625" style="25" customWidth="1"/>
    <col min="6" max="6" width="10.85546875" style="25" customWidth="1"/>
    <col min="7" max="7" width="7.28515625" style="25" customWidth="1"/>
    <col min="8" max="8" width="12.28515625" style="25" customWidth="1"/>
    <col min="9" max="11" width="7.28515625" style="25" customWidth="1"/>
    <col min="12" max="16384" width="9.140625" style="25"/>
  </cols>
  <sheetData>
    <row r="1" spans="1:11" ht="27">
      <c r="A1" s="44"/>
      <c r="B1" s="183" t="s">
        <v>70</v>
      </c>
      <c r="C1" s="183"/>
      <c r="D1" s="183"/>
      <c r="E1" s="183"/>
      <c r="F1" s="183"/>
      <c r="G1" s="183"/>
      <c r="H1" s="183"/>
      <c r="I1" s="74"/>
      <c r="J1" s="74"/>
      <c r="K1" s="13"/>
    </row>
    <row r="2" spans="1:11" ht="15.75" customHeight="1">
      <c r="A2" s="44"/>
      <c r="B2" s="184" t="s">
        <v>217</v>
      </c>
      <c r="C2" s="184"/>
      <c r="D2" s="184"/>
      <c r="E2" s="184"/>
      <c r="F2" s="184"/>
      <c r="G2" s="184"/>
      <c r="H2" s="184"/>
      <c r="I2" s="74"/>
      <c r="J2" s="74"/>
      <c r="K2" s="13"/>
    </row>
    <row r="3" spans="1:11" ht="15.75" customHeight="1">
      <c r="A3" s="186" t="s">
        <v>249</v>
      </c>
      <c r="B3" s="186"/>
      <c r="C3" s="186"/>
      <c r="D3" s="186"/>
      <c r="E3" s="186"/>
      <c r="F3" s="186"/>
      <c r="G3" s="186"/>
      <c r="H3" s="186"/>
      <c r="I3" s="74"/>
      <c r="J3" s="74"/>
      <c r="K3" s="13"/>
    </row>
    <row r="4" spans="1:11" ht="23.25" customHeight="1">
      <c r="A4" s="186" t="s">
        <v>250</v>
      </c>
      <c r="B4" s="186"/>
      <c r="C4" s="186"/>
      <c r="D4" s="186"/>
      <c r="E4" s="186"/>
      <c r="F4" s="186"/>
      <c r="G4" s="186"/>
      <c r="H4" s="186"/>
      <c r="I4" s="73"/>
      <c r="J4" s="73"/>
      <c r="K4" s="13"/>
    </row>
    <row r="5" spans="1:11" ht="23.25">
      <c r="A5" s="44"/>
      <c r="B5" s="185" t="s">
        <v>218</v>
      </c>
      <c r="C5" s="185"/>
      <c r="D5" s="185"/>
      <c r="E5" s="185"/>
      <c r="F5" s="185"/>
      <c r="G5" s="185"/>
      <c r="H5" s="185"/>
      <c r="I5" s="18"/>
      <c r="J5" s="18"/>
      <c r="K5" s="13"/>
    </row>
    <row r="6" spans="1:11" ht="25.5">
      <c r="B6" s="197" t="s">
        <v>219</v>
      </c>
      <c r="C6" s="197"/>
      <c r="D6" s="197"/>
      <c r="E6" s="197"/>
      <c r="F6" s="197"/>
      <c r="G6" s="197"/>
      <c r="H6" s="197"/>
      <c r="I6" s="17"/>
      <c r="J6" s="17"/>
      <c r="K6" s="13"/>
    </row>
    <row r="7" spans="1:11" ht="21.75" customHeight="1" thickBot="1">
      <c r="B7" s="198" t="s">
        <v>258</v>
      </c>
      <c r="C7" s="198"/>
      <c r="D7" s="198"/>
      <c r="E7" s="198"/>
      <c r="F7" s="198"/>
      <c r="G7" s="198"/>
      <c r="H7" s="198"/>
      <c r="I7" s="17"/>
      <c r="J7" s="17"/>
      <c r="K7" s="13"/>
    </row>
    <row r="8" spans="1:11" ht="15.75" customHeight="1" thickTop="1">
      <c r="A8" s="187" t="s">
        <v>12</v>
      </c>
      <c r="B8" s="189" t="s">
        <v>220</v>
      </c>
      <c r="C8" s="191" t="s">
        <v>8</v>
      </c>
      <c r="D8" s="191"/>
      <c r="E8" s="191" t="s">
        <v>221</v>
      </c>
      <c r="F8" s="191"/>
      <c r="G8" s="191" t="s">
        <v>222</v>
      </c>
      <c r="H8" s="193"/>
    </row>
    <row r="9" spans="1:11" ht="21" customHeight="1">
      <c r="A9" s="188"/>
      <c r="B9" s="190"/>
      <c r="C9" s="192"/>
      <c r="D9" s="192"/>
      <c r="E9" s="192"/>
      <c r="F9" s="192"/>
      <c r="G9" s="192"/>
      <c r="H9" s="194"/>
    </row>
    <row r="10" spans="1:11" ht="50.1" customHeight="1" thickBot="1">
      <c r="A10" s="60">
        <v>1</v>
      </c>
      <c r="B10" s="61" t="s">
        <v>259</v>
      </c>
      <c r="C10" s="199">
        <f t="shared" ref="C10:C15" si="0">E10+5</f>
        <v>293.25</v>
      </c>
      <c r="D10" s="200"/>
      <c r="E10" s="175">
        <f>G10+3</f>
        <v>288.25</v>
      </c>
      <c r="F10" s="176"/>
      <c r="G10" s="195">
        <v>285.25</v>
      </c>
      <c r="H10" s="196"/>
    </row>
    <row r="11" spans="1:11" ht="50.1" customHeight="1" thickBot="1">
      <c r="A11" s="60">
        <v>2</v>
      </c>
      <c r="B11" s="61" t="s">
        <v>260</v>
      </c>
      <c r="C11" s="199">
        <f t="shared" si="0"/>
        <v>283.25</v>
      </c>
      <c r="D11" s="200"/>
      <c r="E11" s="175">
        <f t="shared" ref="E11:E15" si="1">G11+3</f>
        <v>278.25</v>
      </c>
      <c r="F11" s="176"/>
      <c r="G11" s="195">
        <v>275.25</v>
      </c>
      <c r="H11" s="196"/>
    </row>
    <row r="12" spans="1:11" ht="50.1" customHeight="1" thickBot="1">
      <c r="A12" s="60">
        <v>3</v>
      </c>
      <c r="B12" s="62" t="s">
        <v>225</v>
      </c>
      <c r="C12" s="181">
        <f t="shared" si="0"/>
        <v>208.25</v>
      </c>
      <c r="D12" s="182"/>
      <c r="E12" s="175">
        <f t="shared" si="1"/>
        <v>203.25</v>
      </c>
      <c r="F12" s="176"/>
      <c r="G12" s="179">
        <v>200.25</v>
      </c>
      <c r="H12" s="180"/>
    </row>
    <row r="13" spans="1:11" ht="50.1" customHeight="1" thickBot="1">
      <c r="A13" s="60">
        <v>4</v>
      </c>
      <c r="B13" s="63" t="s">
        <v>223</v>
      </c>
      <c r="C13" s="173">
        <f t="shared" si="0"/>
        <v>213.25</v>
      </c>
      <c r="D13" s="174"/>
      <c r="E13" s="175">
        <f t="shared" si="1"/>
        <v>208.25</v>
      </c>
      <c r="F13" s="176"/>
      <c r="G13" s="177">
        <v>205.25</v>
      </c>
      <c r="H13" s="178"/>
    </row>
    <row r="14" spans="1:11" ht="37.5" customHeight="1" thickBot="1">
      <c r="A14" s="60">
        <v>5</v>
      </c>
      <c r="B14" s="63" t="s">
        <v>288</v>
      </c>
      <c r="C14" s="173">
        <f t="shared" si="0"/>
        <v>218.25</v>
      </c>
      <c r="D14" s="174"/>
      <c r="E14" s="175">
        <f t="shared" si="1"/>
        <v>213.25</v>
      </c>
      <c r="F14" s="176"/>
      <c r="G14" s="177">
        <v>210.25</v>
      </c>
      <c r="H14" s="178"/>
    </row>
    <row r="15" spans="1:11" ht="42" customHeight="1" thickBot="1">
      <c r="A15" s="60">
        <v>6</v>
      </c>
      <c r="B15" s="64" t="s">
        <v>224</v>
      </c>
      <c r="C15" s="181">
        <f t="shared" si="0"/>
        <v>288.25</v>
      </c>
      <c r="D15" s="182"/>
      <c r="E15" s="175">
        <f t="shared" si="1"/>
        <v>283.25</v>
      </c>
      <c r="F15" s="176"/>
      <c r="G15" s="179">
        <v>280.25</v>
      </c>
      <c r="H15" s="180"/>
    </row>
    <row r="16" spans="1:11" ht="24" customHeight="1">
      <c r="G16" s="171" t="s">
        <v>308</v>
      </c>
      <c r="H16" s="172"/>
    </row>
    <row r="17" ht="24" customHeight="1"/>
    <row r="18" ht="24" customHeight="1"/>
    <row r="19" ht="24" customHeight="1"/>
  </sheetData>
  <mergeCells count="31">
    <mergeCell ref="G11:H11"/>
    <mergeCell ref="C13:D13"/>
    <mergeCell ref="E13:F13"/>
    <mergeCell ref="B6:H6"/>
    <mergeCell ref="B7:H7"/>
    <mergeCell ref="C10:D10"/>
    <mergeCell ref="E10:F10"/>
    <mergeCell ref="G10:H10"/>
    <mergeCell ref="C11:D11"/>
    <mergeCell ref="E11:F11"/>
    <mergeCell ref="C12:D12"/>
    <mergeCell ref="E12:F12"/>
    <mergeCell ref="G12:H12"/>
    <mergeCell ref="G13:H13"/>
    <mergeCell ref="A8:A9"/>
    <mergeCell ref="B8:B9"/>
    <mergeCell ref="C8:D9"/>
    <mergeCell ref="E8:F9"/>
    <mergeCell ref="G8:H9"/>
    <mergeCell ref="B1:H1"/>
    <mergeCell ref="B2:H2"/>
    <mergeCell ref="B5:H5"/>
    <mergeCell ref="A3:H3"/>
    <mergeCell ref="A4:H4"/>
    <mergeCell ref="G16:H16"/>
    <mergeCell ref="C14:D14"/>
    <mergeCell ref="E14:F14"/>
    <mergeCell ref="G14:H14"/>
    <mergeCell ref="G15:H15"/>
    <mergeCell ref="C15:D15"/>
    <mergeCell ref="E15:F1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6"/>
  <sheetViews>
    <sheetView topLeftCell="A13" workbookViewId="0">
      <selection activeCell="D32" sqref="D32"/>
    </sheetView>
  </sheetViews>
  <sheetFormatPr defaultRowHeight="15"/>
  <cols>
    <col min="1" max="1" width="4" style="25" customWidth="1"/>
    <col min="2" max="3" width="9.140625" style="25"/>
    <col min="4" max="4" width="22.28515625" style="25" customWidth="1"/>
    <col min="5" max="5" width="7.140625" style="25" customWidth="1"/>
    <col min="6" max="6" width="7.5703125" style="25" customWidth="1"/>
    <col min="7" max="7" width="7.42578125" style="25" customWidth="1"/>
    <col min="8" max="8" width="7.28515625" style="25" customWidth="1"/>
    <col min="9" max="9" width="7" style="25" customWidth="1"/>
    <col min="10" max="10" width="7.140625" style="25" customWidth="1"/>
    <col min="11" max="11" width="6.85546875" style="25" customWidth="1"/>
    <col min="12" max="12" width="7.28515625" style="25" customWidth="1"/>
    <col min="13" max="13" width="6.42578125" style="25" customWidth="1"/>
    <col min="14" max="14" width="14.85546875" style="25" customWidth="1"/>
    <col min="15" max="15" width="10.140625" style="25" customWidth="1"/>
    <col min="16" max="16384" width="9.140625" style="25"/>
  </cols>
  <sheetData>
    <row r="1" spans="1:13" ht="30" customHeight="1">
      <c r="A1" s="207" t="s">
        <v>70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11"/>
      <c r="M1" s="111"/>
    </row>
    <row r="2" spans="1:13" ht="24.95" customHeight="1">
      <c r="A2" s="208" t="s">
        <v>11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16"/>
      <c r="M2" s="111"/>
    </row>
    <row r="3" spans="1:13" ht="24.95" customHeight="1">
      <c r="A3" s="208" t="s">
        <v>249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16"/>
      <c r="M3" s="111"/>
    </row>
    <row r="4" spans="1:13" ht="24.95" customHeight="1">
      <c r="A4" s="210" t="s">
        <v>250</v>
      </c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72"/>
      <c r="M4" s="72"/>
    </row>
    <row r="5" spans="1:13" ht="24.95" customHeight="1">
      <c r="A5" s="211" t="s">
        <v>110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72"/>
      <c r="M5" s="72"/>
    </row>
    <row r="6" spans="1:13" ht="9.9499999999999993" customHeight="1">
      <c r="A6" s="219" t="s">
        <v>12</v>
      </c>
      <c r="B6" s="221" t="s">
        <v>2</v>
      </c>
      <c r="C6" s="222"/>
      <c r="D6" s="223"/>
      <c r="E6" s="228" t="s">
        <v>3</v>
      </c>
      <c r="F6" s="213" t="s">
        <v>82</v>
      </c>
      <c r="G6" s="214"/>
      <c r="H6" s="213" t="s">
        <v>83</v>
      </c>
      <c r="I6" s="214"/>
      <c r="J6" s="213" t="s">
        <v>81</v>
      </c>
      <c r="K6" s="214"/>
      <c r="L6" s="38"/>
    </row>
    <row r="7" spans="1:13" ht="9.9499999999999993" customHeight="1">
      <c r="A7" s="219"/>
      <c r="B7" s="224"/>
      <c r="C7" s="222"/>
      <c r="D7" s="223"/>
      <c r="E7" s="229"/>
      <c r="F7" s="213"/>
      <c r="G7" s="214"/>
      <c r="H7" s="213"/>
      <c r="I7" s="214"/>
      <c r="J7" s="213"/>
      <c r="K7" s="214"/>
    </row>
    <row r="8" spans="1:13" ht="9.9499999999999993" customHeight="1">
      <c r="A8" s="219"/>
      <c r="B8" s="224"/>
      <c r="C8" s="222"/>
      <c r="D8" s="223"/>
      <c r="E8" s="229"/>
      <c r="F8" s="215"/>
      <c r="G8" s="216"/>
      <c r="H8" s="215"/>
      <c r="I8" s="216"/>
      <c r="J8" s="215"/>
      <c r="K8" s="216"/>
    </row>
    <row r="9" spans="1:13" ht="9.9499999999999993" customHeight="1">
      <c r="A9" s="220"/>
      <c r="B9" s="225"/>
      <c r="C9" s="226"/>
      <c r="D9" s="227"/>
      <c r="E9" s="229"/>
      <c r="F9" s="217"/>
      <c r="G9" s="218"/>
      <c r="H9" s="217"/>
      <c r="I9" s="218"/>
      <c r="J9" s="217"/>
      <c r="K9" s="218"/>
    </row>
    <row r="10" spans="1:13" ht="24.95" customHeight="1">
      <c r="A10" s="12">
        <v>1</v>
      </c>
      <c r="B10" s="202" t="s">
        <v>398</v>
      </c>
      <c r="C10" s="205"/>
      <c r="D10" s="206"/>
      <c r="E10" s="114" t="s">
        <v>399</v>
      </c>
      <c r="F10" s="161">
        <f>H10+3</f>
        <v>266.25</v>
      </c>
      <c r="G10" s="158"/>
      <c r="H10" s="161">
        <f>J10+3</f>
        <v>263.25</v>
      </c>
      <c r="I10" s="158"/>
      <c r="J10" s="161">
        <v>260.25</v>
      </c>
      <c r="K10" s="158"/>
    </row>
    <row r="11" spans="1:13" ht="24.95" customHeight="1">
      <c r="A11" s="12">
        <v>2</v>
      </c>
      <c r="B11" s="202" t="s">
        <v>71</v>
      </c>
      <c r="C11" s="205"/>
      <c r="D11" s="206"/>
      <c r="E11" s="114" t="s">
        <v>7</v>
      </c>
      <c r="F11" s="161">
        <f t="shared" ref="F11:F15" si="0">H11+3</f>
        <v>286.25</v>
      </c>
      <c r="G11" s="158"/>
      <c r="H11" s="161">
        <f t="shared" ref="H11:H15" si="1">J11+3</f>
        <v>283.25</v>
      </c>
      <c r="I11" s="158"/>
      <c r="J11" s="161">
        <v>280.25</v>
      </c>
      <c r="K11" s="158"/>
    </row>
    <row r="12" spans="1:13" ht="24.95" customHeight="1">
      <c r="A12" s="12">
        <v>3</v>
      </c>
      <c r="B12" s="202" t="s">
        <v>400</v>
      </c>
      <c r="C12" s="230"/>
      <c r="D12" s="231"/>
      <c r="E12" s="114" t="s">
        <v>7</v>
      </c>
      <c r="F12" s="161">
        <f t="shared" si="0"/>
        <v>211.25</v>
      </c>
      <c r="G12" s="158"/>
      <c r="H12" s="161">
        <f t="shared" si="1"/>
        <v>208.25</v>
      </c>
      <c r="I12" s="158"/>
      <c r="J12" s="161">
        <v>205.25</v>
      </c>
      <c r="K12" s="158"/>
    </row>
    <row r="13" spans="1:13" ht="24.95" customHeight="1">
      <c r="A13" s="12">
        <v>4</v>
      </c>
      <c r="B13" s="202" t="s">
        <v>211</v>
      </c>
      <c r="C13" s="205"/>
      <c r="D13" s="206"/>
      <c r="E13" s="114" t="s">
        <v>4</v>
      </c>
      <c r="F13" s="161">
        <f t="shared" si="0"/>
        <v>221.25</v>
      </c>
      <c r="G13" s="158"/>
      <c r="H13" s="161">
        <f t="shared" si="1"/>
        <v>218.25</v>
      </c>
      <c r="I13" s="158"/>
      <c r="J13" s="161">
        <v>215.25</v>
      </c>
      <c r="K13" s="158"/>
    </row>
    <row r="14" spans="1:13" ht="24.95" customHeight="1">
      <c r="A14" s="12">
        <v>5</v>
      </c>
      <c r="B14" s="202" t="s">
        <v>401</v>
      </c>
      <c r="C14" s="205"/>
      <c r="D14" s="206"/>
      <c r="E14" s="114" t="s">
        <v>4</v>
      </c>
      <c r="F14" s="161">
        <f t="shared" si="0"/>
        <v>226.25</v>
      </c>
      <c r="G14" s="158"/>
      <c r="H14" s="161">
        <f t="shared" si="1"/>
        <v>223.25</v>
      </c>
      <c r="I14" s="158"/>
      <c r="J14" s="161">
        <v>220.25</v>
      </c>
      <c r="K14" s="158"/>
    </row>
    <row r="15" spans="1:13" ht="24.95" customHeight="1">
      <c r="A15" s="12">
        <v>6</v>
      </c>
      <c r="B15" s="202" t="s">
        <v>322</v>
      </c>
      <c r="C15" s="205"/>
      <c r="D15" s="206"/>
      <c r="E15" s="114" t="s">
        <v>4</v>
      </c>
      <c r="F15" s="161">
        <f t="shared" si="0"/>
        <v>291.25</v>
      </c>
      <c r="G15" s="158"/>
      <c r="H15" s="161">
        <f t="shared" si="1"/>
        <v>288.25</v>
      </c>
      <c r="I15" s="158"/>
      <c r="J15" s="161">
        <v>285.25</v>
      </c>
      <c r="K15" s="158"/>
    </row>
    <row r="16" spans="1:13" ht="24.95" customHeight="1"/>
    <row r="17" spans="1:11" ht="18.95" customHeight="1">
      <c r="A17" s="232" t="s">
        <v>52</v>
      </c>
      <c r="B17" s="232"/>
      <c r="C17" s="232"/>
      <c r="D17" s="232"/>
      <c r="E17" s="232"/>
      <c r="F17" s="232"/>
      <c r="G17" s="232"/>
      <c r="H17" s="232"/>
      <c r="I17" s="232"/>
      <c r="J17" s="232"/>
      <c r="K17" s="233"/>
    </row>
    <row r="18" spans="1:11" ht="17.100000000000001" customHeight="1">
      <c r="A18" s="11">
        <v>1</v>
      </c>
      <c r="B18" s="235" t="s">
        <v>216</v>
      </c>
      <c r="C18" s="236"/>
      <c r="D18" s="237"/>
      <c r="E18" s="114" t="s">
        <v>4</v>
      </c>
      <c r="F18" s="161">
        <f>H18+3</f>
        <v>176.25</v>
      </c>
      <c r="G18" s="158"/>
      <c r="H18" s="161">
        <f>J18+3</f>
        <v>173.25</v>
      </c>
      <c r="I18" s="158"/>
      <c r="J18" s="161">
        <v>170.25</v>
      </c>
      <c r="K18" s="158"/>
    </row>
    <row r="19" spans="1:11" ht="17.100000000000001" customHeight="1">
      <c r="A19" s="11">
        <v>2</v>
      </c>
      <c r="B19" s="235" t="s">
        <v>75</v>
      </c>
      <c r="C19" s="236"/>
      <c r="D19" s="237"/>
      <c r="E19" s="114" t="s">
        <v>4</v>
      </c>
      <c r="F19" s="161">
        <f t="shared" ref="F19:F22" si="2">H19+3</f>
        <v>236.25</v>
      </c>
      <c r="G19" s="158"/>
      <c r="H19" s="161">
        <f t="shared" ref="H19:H22" si="3">J19+3</f>
        <v>233.25</v>
      </c>
      <c r="I19" s="158"/>
      <c r="J19" s="161">
        <v>230.25</v>
      </c>
      <c r="K19" s="158"/>
    </row>
    <row r="20" spans="1:11" ht="17.100000000000001" customHeight="1">
      <c r="A20" s="11">
        <v>3</v>
      </c>
      <c r="B20" s="235" t="s">
        <v>53</v>
      </c>
      <c r="C20" s="236"/>
      <c r="D20" s="237"/>
      <c r="E20" s="114" t="s">
        <v>4</v>
      </c>
      <c r="F20" s="161">
        <f t="shared" si="2"/>
        <v>206.25</v>
      </c>
      <c r="G20" s="158"/>
      <c r="H20" s="161">
        <f t="shared" si="3"/>
        <v>203.25</v>
      </c>
      <c r="I20" s="158"/>
      <c r="J20" s="161">
        <v>200.25</v>
      </c>
      <c r="K20" s="158"/>
    </row>
    <row r="21" spans="1:11" ht="17.100000000000001" customHeight="1">
      <c r="A21" s="11">
        <v>4</v>
      </c>
      <c r="B21" s="235" t="s">
        <v>66</v>
      </c>
      <c r="C21" s="236"/>
      <c r="D21" s="237"/>
      <c r="E21" s="114" t="s">
        <v>4</v>
      </c>
      <c r="F21" s="161">
        <f t="shared" si="2"/>
        <v>291.25</v>
      </c>
      <c r="G21" s="158"/>
      <c r="H21" s="161">
        <f t="shared" si="3"/>
        <v>288.25</v>
      </c>
      <c r="I21" s="158"/>
      <c r="J21" s="161">
        <v>285.25</v>
      </c>
      <c r="K21" s="158"/>
    </row>
    <row r="22" spans="1:11" ht="17.100000000000001" customHeight="1">
      <c r="A22" s="11">
        <v>5</v>
      </c>
      <c r="B22" s="235" t="s">
        <v>261</v>
      </c>
      <c r="C22" s="236"/>
      <c r="D22" s="237"/>
      <c r="E22" s="114" t="s">
        <v>4</v>
      </c>
      <c r="F22" s="161">
        <f t="shared" si="2"/>
        <v>154.25</v>
      </c>
      <c r="G22" s="158"/>
      <c r="H22" s="161">
        <f t="shared" si="3"/>
        <v>151.25</v>
      </c>
      <c r="I22" s="158"/>
      <c r="J22" s="161">
        <v>148.25</v>
      </c>
      <c r="K22" s="158"/>
    </row>
    <row r="23" spans="1:11" ht="17.100000000000001" customHeight="1">
      <c r="A23" s="232" t="s">
        <v>76</v>
      </c>
      <c r="B23" s="232"/>
      <c r="C23" s="232"/>
      <c r="D23" s="232"/>
      <c r="E23" s="232"/>
      <c r="F23" s="232"/>
      <c r="G23" s="232"/>
      <c r="H23" s="232"/>
      <c r="I23" s="232"/>
      <c r="J23" s="232"/>
      <c r="K23" s="233"/>
    </row>
    <row r="24" spans="1:11" ht="17.100000000000001" customHeight="1">
      <c r="A24" s="11">
        <v>1</v>
      </c>
      <c r="B24" s="115" t="s">
        <v>77</v>
      </c>
      <c r="C24" s="116"/>
      <c r="D24" s="117"/>
      <c r="E24" s="114" t="s">
        <v>74</v>
      </c>
      <c r="F24" s="161">
        <f>H24+3</f>
        <v>228.25</v>
      </c>
      <c r="G24" s="158"/>
      <c r="H24" s="161">
        <f>J24+3</f>
        <v>225.25</v>
      </c>
      <c r="I24" s="158"/>
      <c r="J24" s="161">
        <v>222.25</v>
      </c>
      <c r="K24" s="158"/>
    </row>
    <row r="25" spans="1:11" ht="17.100000000000001" customHeight="1">
      <c r="A25" s="11">
        <v>2</v>
      </c>
      <c r="B25" s="238" t="s">
        <v>290</v>
      </c>
      <c r="C25" s="239"/>
      <c r="D25" s="240"/>
      <c r="E25" s="114" t="s">
        <v>74</v>
      </c>
      <c r="F25" s="161">
        <f>H25+3</f>
        <v>201.25</v>
      </c>
      <c r="G25" s="158"/>
      <c r="H25" s="161">
        <f>J25+3</f>
        <v>198.25</v>
      </c>
      <c r="I25" s="158"/>
      <c r="J25" s="161">
        <v>195.25</v>
      </c>
      <c r="K25" s="158"/>
    </row>
    <row r="26" spans="1:11" ht="17.100000000000001" customHeight="1">
      <c r="A26" s="11">
        <v>3</v>
      </c>
      <c r="B26" s="115" t="s">
        <v>78</v>
      </c>
      <c r="C26" s="116"/>
      <c r="D26" s="117"/>
      <c r="E26" s="114" t="s">
        <v>74</v>
      </c>
      <c r="F26" s="161">
        <f t="shared" ref="F26:F27" si="4">H26+3</f>
        <v>208.25</v>
      </c>
      <c r="G26" s="158"/>
      <c r="H26" s="161">
        <f t="shared" ref="H26:H27" si="5">J26+3</f>
        <v>205.25</v>
      </c>
      <c r="I26" s="158"/>
      <c r="J26" s="161">
        <v>202.25</v>
      </c>
      <c r="K26" s="234"/>
    </row>
    <row r="27" spans="1:11" ht="17.100000000000001" customHeight="1">
      <c r="A27" s="11">
        <v>4</v>
      </c>
      <c r="B27" s="115" t="s">
        <v>79</v>
      </c>
      <c r="C27" s="116"/>
      <c r="D27" s="117"/>
      <c r="E27" s="114" t="s">
        <v>74</v>
      </c>
      <c r="F27" s="161">
        <f t="shared" si="4"/>
        <v>101.25</v>
      </c>
      <c r="G27" s="158"/>
      <c r="H27" s="161">
        <f t="shared" si="5"/>
        <v>98.25</v>
      </c>
      <c r="I27" s="158"/>
      <c r="J27" s="161">
        <v>95.25</v>
      </c>
      <c r="K27" s="158"/>
    </row>
    <row r="28" spans="1:11" ht="24.95" customHeight="1">
      <c r="A28" s="232"/>
      <c r="B28" s="232"/>
      <c r="C28" s="232"/>
      <c r="D28" s="232"/>
      <c r="E28" s="232"/>
      <c r="F28" s="232"/>
      <c r="G28" s="232"/>
      <c r="H28" s="232"/>
      <c r="I28" s="232"/>
      <c r="J28" s="232"/>
      <c r="K28" s="233"/>
    </row>
    <row r="29" spans="1:11" ht="24.95" customHeight="1">
      <c r="A29" s="11">
        <v>1</v>
      </c>
      <c r="B29" s="202" t="s">
        <v>262</v>
      </c>
      <c r="C29" s="203"/>
      <c r="D29" s="204"/>
      <c r="E29" s="114" t="s">
        <v>4</v>
      </c>
      <c r="F29" s="161">
        <f>H29+3</f>
        <v>27.25</v>
      </c>
      <c r="G29" s="158"/>
      <c r="H29" s="161">
        <f>J29+3</f>
        <v>24.25</v>
      </c>
      <c r="I29" s="158"/>
      <c r="J29" s="161">
        <v>21.25</v>
      </c>
      <c r="K29" s="158"/>
    </row>
    <row r="30" spans="1:11" ht="24.95" customHeight="1">
      <c r="A30" s="11">
        <v>2</v>
      </c>
      <c r="B30" s="202" t="s">
        <v>263</v>
      </c>
      <c r="C30" s="203"/>
      <c r="D30" s="204"/>
      <c r="E30" s="114" t="s">
        <v>4</v>
      </c>
      <c r="F30" s="161">
        <f t="shared" ref="F30:F31" si="6">H30+3</f>
        <v>131.25</v>
      </c>
      <c r="G30" s="158"/>
      <c r="H30" s="161">
        <f t="shared" ref="H30:H31" si="7">J30+3</f>
        <v>128.25</v>
      </c>
      <c r="I30" s="158"/>
      <c r="J30" s="161">
        <v>125.25</v>
      </c>
      <c r="K30" s="234"/>
    </row>
    <row r="31" spans="1:11" ht="24.95" customHeight="1">
      <c r="A31" s="11">
        <v>3</v>
      </c>
      <c r="B31" s="202" t="s">
        <v>264</v>
      </c>
      <c r="C31" s="203"/>
      <c r="D31" s="204"/>
      <c r="E31" s="114" t="s">
        <v>4</v>
      </c>
      <c r="F31" s="161">
        <f t="shared" si="6"/>
        <v>141.25</v>
      </c>
      <c r="G31" s="158"/>
      <c r="H31" s="161">
        <f t="shared" si="7"/>
        <v>138.25</v>
      </c>
      <c r="I31" s="158"/>
      <c r="J31" s="161">
        <v>135.25</v>
      </c>
      <c r="K31" s="158"/>
    </row>
    <row r="32" spans="1:11" ht="24.95" customHeight="1">
      <c r="J32" s="201" t="s">
        <v>417</v>
      </c>
      <c r="K32" s="201"/>
    </row>
    <row r="33" ht="24.95" customHeight="1"/>
    <row r="34" ht="24.95" customHeight="1"/>
    <row r="35" ht="23.1" customHeight="1"/>
    <row r="36" ht="23.1" customHeight="1"/>
    <row r="37" ht="23.1" customHeight="1"/>
    <row r="38" ht="23.1" customHeight="1"/>
    <row r="39" ht="23.1" customHeight="1"/>
    <row r="40" ht="24.95" customHeight="1"/>
    <row r="41" ht="24.95" customHeight="1"/>
    <row r="42" ht="24.95" customHeight="1"/>
    <row r="43" ht="24.95" customHeight="1"/>
    <row r="44" ht="20.100000000000001" customHeight="1"/>
    <row r="45" ht="20.100000000000001" customHeight="1"/>
    <row r="46" ht="20.100000000000001" customHeight="1"/>
    <row r="47" ht="20.100000000000001" customHeight="1"/>
    <row r="48" ht="20.100000000000001" customHeight="1"/>
    <row r="49" ht="20.100000000000001" customHeight="1"/>
    <row r="50" ht="18" customHeight="1"/>
    <row r="51" ht="18" customHeight="1"/>
    <row r="52" ht="18" customHeight="1"/>
    <row r="53" ht="17.100000000000001" customHeight="1"/>
    <row r="54" ht="17.100000000000001" customHeight="1"/>
    <row r="55" ht="17.100000000000001" customHeight="1"/>
    <row r="56" ht="17.100000000000001" customHeight="1"/>
  </sheetData>
  <mergeCells count="84">
    <mergeCell ref="F26:G26"/>
    <mergeCell ref="H26:I26"/>
    <mergeCell ref="J20:K20"/>
    <mergeCell ref="F25:G25"/>
    <mergeCell ref="H25:I25"/>
    <mergeCell ref="J25:K25"/>
    <mergeCell ref="H20:I20"/>
    <mergeCell ref="J26:K26"/>
    <mergeCell ref="B25:D25"/>
    <mergeCell ref="B18:D18"/>
    <mergeCell ref="F18:G18"/>
    <mergeCell ref="A17:K17"/>
    <mergeCell ref="F24:G24"/>
    <mergeCell ref="H24:I24"/>
    <mergeCell ref="J24:K24"/>
    <mergeCell ref="A23:K23"/>
    <mergeCell ref="F22:G22"/>
    <mergeCell ref="J21:K21"/>
    <mergeCell ref="B19:D19"/>
    <mergeCell ref="F19:G19"/>
    <mergeCell ref="H19:I19"/>
    <mergeCell ref="J19:K19"/>
    <mergeCell ref="B20:D20"/>
    <mergeCell ref="F20:G20"/>
    <mergeCell ref="A28:K28"/>
    <mergeCell ref="B15:D15"/>
    <mergeCell ref="F30:G30"/>
    <mergeCell ref="H30:I30"/>
    <mergeCell ref="J30:K30"/>
    <mergeCell ref="H22:I22"/>
    <mergeCell ref="J22:K22"/>
    <mergeCell ref="B21:D21"/>
    <mergeCell ref="F21:G21"/>
    <mergeCell ref="H21:I21"/>
    <mergeCell ref="F27:G27"/>
    <mergeCell ref="H27:I27"/>
    <mergeCell ref="J27:K27"/>
    <mergeCell ref="F15:G15"/>
    <mergeCell ref="B22:D22"/>
    <mergeCell ref="F29:G29"/>
    <mergeCell ref="J14:K14"/>
    <mergeCell ref="H14:I14"/>
    <mergeCell ref="H18:I18"/>
    <mergeCell ref="J18:K18"/>
    <mergeCell ref="H15:I15"/>
    <mergeCell ref="J15:K15"/>
    <mergeCell ref="J10:K10"/>
    <mergeCell ref="J12:K12"/>
    <mergeCell ref="B13:D13"/>
    <mergeCell ref="F13:G13"/>
    <mergeCell ref="H13:I13"/>
    <mergeCell ref="J13:K13"/>
    <mergeCell ref="B12:D12"/>
    <mergeCell ref="F12:G12"/>
    <mergeCell ref="H12:I12"/>
    <mergeCell ref="F10:G10"/>
    <mergeCell ref="H10:I10"/>
    <mergeCell ref="B11:D11"/>
    <mergeCell ref="F11:G11"/>
    <mergeCell ref="B14:D14"/>
    <mergeCell ref="H11:I11"/>
    <mergeCell ref="J11:K11"/>
    <mergeCell ref="F14:G14"/>
    <mergeCell ref="A1:K1"/>
    <mergeCell ref="A2:K2"/>
    <mergeCell ref="A3:K3"/>
    <mergeCell ref="A4:K4"/>
    <mergeCell ref="A5:K5"/>
    <mergeCell ref="H6:I9"/>
    <mergeCell ref="J6:K9"/>
    <mergeCell ref="A6:A9"/>
    <mergeCell ref="B6:D9"/>
    <mergeCell ref="E6:E9"/>
    <mergeCell ref="F6:G9"/>
    <mergeCell ref="B10:D10"/>
    <mergeCell ref="H29:I29"/>
    <mergeCell ref="J29:K29"/>
    <mergeCell ref="J32:K32"/>
    <mergeCell ref="B29:D29"/>
    <mergeCell ref="B30:D30"/>
    <mergeCell ref="B31:D31"/>
    <mergeCell ref="F31:G31"/>
    <mergeCell ref="H31:I31"/>
    <mergeCell ref="J31:K3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6"/>
  <sheetViews>
    <sheetView topLeftCell="A19" zoomScale="130" zoomScaleNormal="130" workbookViewId="0">
      <selection activeCell="C27" sqref="C27"/>
    </sheetView>
  </sheetViews>
  <sheetFormatPr defaultRowHeight="15"/>
  <cols>
    <col min="1" max="1" width="45.7109375" style="25" customWidth="1"/>
    <col min="2" max="2" width="7.28515625" style="25" customWidth="1"/>
    <col min="3" max="3" width="16.5703125" style="25" customWidth="1"/>
    <col min="4" max="4" width="6.28515625" style="25" customWidth="1"/>
    <col min="5" max="5" width="13.5703125" style="25" customWidth="1"/>
    <col min="6" max="6" width="6" style="25" customWidth="1"/>
    <col min="7" max="7" width="16" style="25" customWidth="1"/>
    <col min="8" max="10" width="7.28515625" style="25" customWidth="1"/>
    <col min="11" max="16384" width="9.140625" style="25"/>
  </cols>
  <sheetData>
    <row r="1" spans="1:10" ht="26.25">
      <c r="A1" s="246"/>
      <c r="B1" s="247" t="s">
        <v>70</v>
      </c>
      <c r="C1" s="247"/>
      <c r="D1" s="247"/>
      <c r="E1" s="247"/>
      <c r="F1" s="247"/>
      <c r="G1" s="247"/>
      <c r="H1" s="118"/>
      <c r="I1" s="118"/>
      <c r="J1" s="13"/>
    </row>
    <row r="2" spans="1:10" ht="21">
      <c r="A2" s="246"/>
      <c r="B2" s="137" t="s">
        <v>239</v>
      </c>
      <c r="C2" s="137"/>
      <c r="D2" s="137"/>
      <c r="E2" s="137"/>
      <c r="F2" s="137"/>
      <c r="G2" s="137"/>
      <c r="H2" s="112"/>
      <c r="I2" s="112"/>
      <c r="J2" s="13"/>
    </row>
    <row r="3" spans="1:10" ht="23.25">
      <c r="A3" s="246"/>
      <c r="B3" s="137" t="s">
        <v>90</v>
      </c>
      <c r="C3" s="137"/>
      <c r="D3" s="137"/>
      <c r="E3" s="137"/>
      <c r="F3" s="137"/>
      <c r="G3" s="137"/>
      <c r="H3" s="18"/>
      <c r="I3" s="18"/>
      <c r="J3" s="13"/>
    </row>
    <row r="4" spans="1:10" ht="23.25">
      <c r="A4" s="246"/>
      <c r="B4" s="248" t="s">
        <v>249</v>
      </c>
      <c r="C4" s="249"/>
      <c r="D4" s="249"/>
      <c r="E4" s="249"/>
      <c r="F4" s="249"/>
      <c r="G4" s="249"/>
      <c r="H4" s="17"/>
      <c r="I4" s="17"/>
      <c r="J4" s="13"/>
    </row>
    <row r="5" spans="1:10" ht="27" customHeight="1">
      <c r="A5" s="246"/>
      <c r="B5" s="249"/>
      <c r="C5" s="249"/>
      <c r="D5" s="249"/>
      <c r="E5" s="249"/>
      <c r="F5" s="249"/>
      <c r="G5" s="249"/>
      <c r="H5" s="17"/>
      <c r="I5" s="17"/>
      <c r="J5" s="13"/>
    </row>
    <row r="6" spans="1:10" ht="15.75" customHeight="1">
      <c r="A6" s="13" t="s">
        <v>2</v>
      </c>
      <c r="B6" s="250" t="s">
        <v>226</v>
      </c>
      <c r="C6" s="251"/>
      <c r="D6" s="250" t="s">
        <v>84</v>
      </c>
      <c r="E6" s="251"/>
      <c r="F6" s="250" t="s">
        <v>85</v>
      </c>
      <c r="G6" s="251"/>
    </row>
    <row r="7" spans="1:10">
      <c r="A7" s="13"/>
      <c r="B7" s="252"/>
      <c r="C7" s="253"/>
      <c r="D7" s="252"/>
      <c r="E7" s="253"/>
      <c r="F7" s="252"/>
      <c r="G7" s="253"/>
    </row>
    <row r="8" spans="1:10" ht="32.1" customHeight="1">
      <c r="A8" s="1" t="s">
        <v>91</v>
      </c>
      <c r="B8" s="241">
        <f>D8+2</f>
        <v>86.25</v>
      </c>
      <c r="C8" s="242"/>
      <c r="D8" s="241">
        <f>F8+2</f>
        <v>84.25</v>
      </c>
      <c r="E8" s="242"/>
      <c r="F8" s="243">
        <v>82.25</v>
      </c>
      <c r="G8" s="242"/>
    </row>
    <row r="9" spans="1:10" ht="32.1" customHeight="1">
      <c r="A9" s="1" t="s">
        <v>92</v>
      </c>
      <c r="B9" s="241">
        <f t="shared" ref="B9:B23" si="0">D9+2</f>
        <v>114.25</v>
      </c>
      <c r="C9" s="242"/>
      <c r="D9" s="241">
        <f t="shared" ref="D9:D23" si="1">F9+2</f>
        <v>112.25</v>
      </c>
      <c r="E9" s="242"/>
      <c r="F9" s="243">
        <v>110.25</v>
      </c>
      <c r="G9" s="242"/>
    </row>
    <row r="10" spans="1:10" ht="32.1" customHeight="1">
      <c r="A10" s="2" t="s">
        <v>93</v>
      </c>
      <c r="B10" s="241">
        <f t="shared" si="0"/>
        <v>131.25</v>
      </c>
      <c r="C10" s="242"/>
      <c r="D10" s="241">
        <f t="shared" si="1"/>
        <v>129.25</v>
      </c>
      <c r="E10" s="242"/>
      <c r="F10" s="243">
        <v>127.25</v>
      </c>
      <c r="G10" s="242"/>
    </row>
    <row r="11" spans="1:10" ht="32.1" customHeight="1">
      <c r="A11" s="2" t="s">
        <v>94</v>
      </c>
      <c r="B11" s="241">
        <f t="shared" si="0"/>
        <v>131.25</v>
      </c>
      <c r="C11" s="242"/>
      <c r="D11" s="241">
        <f t="shared" si="1"/>
        <v>129.25</v>
      </c>
      <c r="E11" s="242"/>
      <c r="F11" s="243">
        <v>127.25</v>
      </c>
      <c r="G11" s="242"/>
    </row>
    <row r="12" spans="1:10" ht="32.1" customHeight="1">
      <c r="A12" s="2" t="s">
        <v>323</v>
      </c>
      <c r="B12" s="241">
        <f t="shared" si="0"/>
        <v>84.25</v>
      </c>
      <c r="C12" s="242"/>
      <c r="D12" s="241">
        <f t="shared" si="1"/>
        <v>82.25</v>
      </c>
      <c r="E12" s="242"/>
      <c r="F12" s="243">
        <v>80.25</v>
      </c>
      <c r="G12" s="242"/>
    </row>
    <row r="13" spans="1:10" ht="32.1" customHeight="1">
      <c r="A13" s="2" t="s">
        <v>95</v>
      </c>
      <c r="B13" s="241">
        <f t="shared" si="0"/>
        <v>102.25</v>
      </c>
      <c r="C13" s="242"/>
      <c r="D13" s="241">
        <f t="shared" si="1"/>
        <v>100.25</v>
      </c>
      <c r="E13" s="242"/>
      <c r="F13" s="243">
        <v>98.25</v>
      </c>
      <c r="G13" s="242"/>
    </row>
    <row r="14" spans="1:10" ht="32.1" customHeight="1">
      <c r="A14" s="1" t="s">
        <v>131</v>
      </c>
      <c r="B14" s="241">
        <f t="shared" si="0"/>
        <v>102.25</v>
      </c>
      <c r="C14" s="242"/>
      <c r="D14" s="241">
        <f t="shared" si="1"/>
        <v>100.25</v>
      </c>
      <c r="E14" s="242"/>
      <c r="F14" s="243">
        <v>98.25</v>
      </c>
      <c r="G14" s="242"/>
    </row>
    <row r="15" spans="1:10" ht="32.1" customHeight="1">
      <c r="A15" s="1" t="s">
        <v>132</v>
      </c>
      <c r="B15" s="241">
        <f t="shared" si="0"/>
        <v>102.25</v>
      </c>
      <c r="C15" s="242"/>
      <c r="D15" s="241">
        <f t="shared" si="1"/>
        <v>100.25</v>
      </c>
      <c r="E15" s="242"/>
      <c r="F15" s="243">
        <v>98.25</v>
      </c>
      <c r="G15" s="242"/>
    </row>
    <row r="16" spans="1:10" ht="32.1" customHeight="1">
      <c r="A16" s="2" t="s">
        <v>265</v>
      </c>
      <c r="B16" s="241">
        <f t="shared" si="0"/>
        <v>94.25</v>
      </c>
      <c r="C16" s="242"/>
      <c r="D16" s="241">
        <f t="shared" si="1"/>
        <v>92.25</v>
      </c>
      <c r="E16" s="242"/>
      <c r="F16" s="243">
        <v>90.25</v>
      </c>
      <c r="G16" s="242"/>
    </row>
    <row r="17" spans="1:10" ht="32.1" customHeight="1">
      <c r="A17" s="2" t="s">
        <v>96</v>
      </c>
      <c r="B17" s="241">
        <f t="shared" si="0"/>
        <v>94.25</v>
      </c>
      <c r="C17" s="242"/>
      <c r="D17" s="241">
        <f t="shared" si="1"/>
        <v>92.25</v>
      </c>
      <c r="E17" s="242"/>
      <c r="F17" s="243">
        <v>90.25</v>
      </c>
      <c r="G17" s="242"/>
    </row>
    <row r="18" spans="1:10" ht="32.1" customHeight="1">
      <c r="A18" s="1" t="s">
        <v>100</v>
      </c>
      <c r="B18" s="241">
        <f t="shared" si="0"/>
        <v>112.25</v>
      </c>
      <c r="C18" s="242"/>
      <c r="D18" s="241">
        <f t="shared" si="1"/>
        <v>110.25</v>
      </c>
      <c r="E18" s="242"/>
      <c r="F18" s="243">
        <v>108.25</v>
      </c>
      <c r="G18" s="242"/>
    </row>
    <row r="19" spans="1:10" ht="32.1" customHeight="1">
      <c r="A19" s="1" t="s">
        <v>97</v>
      </c>
      <c r="B19" s="241">
        <f t="shared" si="0"/>
        <v>112.25</v>
      </c>
      <c r="C19" s="242"/>
      <c r="D19" s="241">
        <f t="shared" si="1"/>
        <v>110.25</v>
      </c>
      <c r="E19" s="242"/>
      <c r="F19" s="243">
        <v>108.25</v>
      </c>
      <c r="G19" s="242"/>
    </row>
    <row r="20" spans="1:10" ht="32.1" customHeight="1">
      <c r="A20" s="1" t="s">
        <v>101</v>
      </c>
      <c r="B20" s="241">
        <f t="shared" si="0"/>
        <v>164.25</v>
      </c>
      <c r="C20" s="242"/>
      <c r="D20" s="241">
        <f t="shared" si="1"/>
        <v>162.25</v>
      </c>
      <c r="E20" s="242"/>
      <c r="F20" s="243">
        <v>160.25</v>
      </c>
      <c r="G20" s="242"/>
    </row>
    <row r="21" spans="1:10" ht="32.1" customHeight="1">
      <c r="A21" s="1" t="s">
        <v>98</v>
      </c>
      <c r="B21" s="241">
        <f t="shared" si="0"/>
        <v>164.25</v>
      </c>
      <c r="C21" s="242"/>
      <c r="D21" s="241">
        <f t="shared" si="1"/>
        <v>162.25</v>
      </c>
      <c r="E21" s="242"/>
      <c r="F21" s="243">
        <v>160.25</v>
      </c>
      <c r="G21" s="242"/>
    </row>
    <row r="22" spans="1:10" ht="32.1" customHeight="1">
      <c r="A22" s="1" t="s">
        <v>278</v>
      </c>
      <c r="B22" s="241">
        <f t="shared" si="0"/>
        <v>189.25</v>
      </c>
      <c r="C22" s="244"/>
      <c r="D22" s="241">
        <f t="shared" si="1"/>
        <v>187.25</v>
      </c>
      <c r="E22" s="244"/>
      <c r="F22" s="243">
        <v>185.25</v>
      </c>
      <c r="G22" s="245"/>
    </row>
    <row r="23" spans="1:10" ht="32.1" customHeight="1">
      <c r="A23" s="1" t="s">
        <v>291</v>
      </c>
      <c r="B23" s="241">
        <f t="shared" si="0"/>
        <v>74.25</v>
      </c>
      <c r="C23" s="244"/>
      <c r="D23" s="241">
        <f t="shared" si="1"/>
        <v>72.25</v>
      </c>
      <c r="E23" s="244"/>
      <c r="F23" s="243">
        <v>70.25</v>
      </c>
      <c r="G23" s="245"/>
    </row>
    <row r="24" spans="1:10" ht="32.1" customHeight="1"/>
    <row r="25" spans="1:10" ht="32.1" customHeight="1">
      <c r="A25" s="37"/>
      <c r="B25" s="254"/>
      <c r="C25" s="254"/>
      <c r="D25" s="255">
        <v>42817</v>
      </c>
      <c r="E25" s="254"/>
      <c r="F25" s="254"/>
      <c r="G25" s="254"/>
    </row>
    <row r="26" spans="1:10" ht="25.5" customHeight="1">
      <c r="J26" s="19"/>
    </row>
  </sheetData>
  <mergeCells count="59">
    <mergeCell ref="B16:C16"/>
    <mergeCell ref="B23:C23"/>
    <mergeCell ref="D23:E23"/>
    <mergeCell ref="F23:G23"/>
    <mergeCell ref="B25:C25"/>
    <mergeCell ref="D25:E25"/>
    <mergeCell ref="F25:G25"/>
    <mergeCell ref="B15:C15"/>
    <mergeCell ref="B13:C13"/>
    <mergeCell ref="F19:G19"/>
    <mergeCell ref="D16:E16"/>
    <mergeCell ref="F16:G16"/>
    <mergeCell ref="D14:E14"/>
    <mergeCell ref="D15:E15"/>
    <mergeCell ref="F15:G15"/>
    <mergeCell ref="F14:G14"/>
    <mergeCell ref="B19:C19"/>
    <mergeCell ref="D18:E18"/>
    <mergeCell ref="F18:G18"/>
    <mergeCell ref="B18:C18"/>
    <mergeCell ref="D19:E19"/>
    <mergeCell ref="B14:C14"/>
    <mergeCell ref="B17:C17"/>
    <mergeCell ref="B6:C7"/>
    <mergeCell ref="B11:C11"/>
    <mergeCell ref="F6:G7"/>
    <mergeCell ref="D11:E11"/>
    <mergeCell ref="F11:G11"/>
    <mergeCell ref="D6:E7"/>
    <mergeCell ref="D8:E8"/>
    <mergeCell ref="B8:C8"/>
    <mergeCell ref="F8:G8"/>
    <mergeCell ref="D9:E9"/>
    <mergeCell ref="F9:G9"/>
    <mergeCell ref="D10:E10"/>
    <mergeCell ref="F10:G10"/>
    <mergeCell ref="B9:C9"/>
    <mergeCell ref="B10:C10"/>
    <mergeCell ref="A1:A5"/>
    <mergeCell ref="B1:G1"/>
    <mergeCell ref="B2:G2"/>
    <mergeCell ref="B3:G3"/>
    <mergeCell ref="B4:G5"/>
    <mergeCell ref="B12:C12"/>
    <mergeCell ref="D20:E20"/>
    <mergeCell ref="F20:G20"/>
    <mergeCell ref="B22:C22"/>
    <mergeCell ref="D22:E22"/>
    <mergeCell ref="F22:G22"/>
    <mergeCell ref="B21:C21"/>
    <mergeCell ref="D21:E21"/>
    <mergeCell ref="F21:G21"/>
    <mergeCell ref="B20:C20"/>
    <mergeCell ref="D12:E12"/>
    <mergeCell ref="F12:G12"/>
    <mergeCell ref="D13:E13"/>
    <mergeCell ref="D17:E17"/>
    <mergeCell ref="F17:G17"/>
    <mergeCell ref="F13:G13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60"/>
  <sheetViews>
    <sheetView topLeftCell="A26" workbookViewId="0">
      <selection activeCell="F36" sqref="F36"/>
    </sheetView>
  </sheetViews>
  <sheetFormatPr defaultRowHeight="15"/>
  <cols>
    <col min="1" max="1" width="5" style="25" customWidth="1"/>
    <col min="2" max="2" width="27.85546875" style="25" customWidth="1"/>
    <col min="3" max="3" width="8.85546875" style="25" customWidth="1"/>
    <col min="4" max="4" width="7.42578125" style="25" customWidth="1"/>
    <col min="5" max="5" width="7.28515625" style="25" customWidth="1"/>
    <col min="6" max="7" width="7" style="25" customWidth="1"/>
    <col min="8" max="8" width="6.85546875" style="25" customWidth="1"/>
    <col min="9" max="10" width="7.28515625" style="25" customWidth="1"/>
    <col min="11" max="16384" width="9.140625" style="25"/>
  </cols>
  <sheetData>
    <row r="1" spans="1:10" ht="23.25" customHeight="1">
      <c r="A1" s="266" t="s">
        <v>70</v>
      </c>
      <c r="B1" s="136"/>
      <c r="C1" s="136"/>
      <c r="D1" s="136"/>
      <c r="E1" s="136"/>
      <c r="F1" s="136"/>
      <c r="G1" s="136"/>
      <c r="H1" s="136"/>
      <c r="I1" s="136"/>
      <c r="J1" s="119"/>
    </row>
    <row r="2" spans="1:10" ht="19.5" customHeight="1">
      <c r="A2" s="137" t="s">
        <v>249</v>
      </c>
      <c r="B2" s="137"/>
      <c r="C2" s="137"/>
      <c r="D2" s="137"/>
      <c r="E2" s="137"/>
      <c r="F2" s="137"/>
      <c r="G2" s="137"/>
      <c r="H2" s="137"/>
      <c r="I2" s="137"/>
      <c r="J2" s="39"/>
    </row>
    <row r="3" spans="1:10" ht="21" customHeight="1">
      <c r="A3" s="267" t="s">
        <v>250</v>
      </c>
      <c r="B3" s="212"/>
      <c r="C3" s="212"/>
      <c r="D3" s="212"/>
      <c r="E3" s="212"/>
      <c r="F3" s="212"/>
      <c r="G3" s="212"/>
      <c r="H3" s="212"/>
      <c r="I3" s="212"/>
      <c r="J3" s="39"/>
    </row>
    <row r="4" spans="1:10" ht="15" customHeight="1">
      <c r="A4" s="268"/>
      <c r="B4" s="269" t="s">
        <v>2</v>
      </c>
      <c r="C4" s="270" t="s">
        <v>3</v>
      </c>
      <c r="D4" s="259" t="s">
        <v>134</v>
      </c>
      <c r="E4" s="260"/>
      <c r="F4" s="259" t="s">
        <v>135</v>
      </c>
      <c r="G4" s="260"/>
      <c r="H4" s="259" t="s">
        <v>81</v>
      </c>
      <c r="I4" s="260"/>
    </row>
    <row r="5" spans="1:10" ht="13.5" customHeight="1">
      <c r="A5" s="268"/>
      <c r="B5" s="268"/>
      <c r="C5" s="271"/>
      <c r="D5" s="261"/>
      <c r="E5" s="262"/>
      <c r="F5" s="261"/>
      <c r="G5" s="262"/>
      <c r="H5" s="261"/>
      <c r="I5" s="262"/>
    </row>
    <row r="6" spans="1:10" ht="11.25" customHeight="1">
      <c r="A6" s="268"/>
      <c r="B6" s="268"/>
      <c r="C6" s="271"/>
      <c r="D6" s="252"/>
      <c r="E6" s="253"/>
      <c r="F6" s="252"/>
      <c r="G6" s="253"/>
      <c r="H6" s="252"/>
      <c r="I6" s="253"/>
    </row>
    <row r="7" spans="1:10" ht="3.75" hidden="1" customHeight="1">
      <c r="A7" s="268"/>
      <c r="B7" s="268"/>
      <c r="C7" s="271"/>
      <c r="D7" s="263"/>
      <c r="E7" s="264"/>
      <c r="F7" s="263"/>
      <c r="G7" s="264"/>
      <c r="H7" s="263"/>
      <c r="I7" s="264"/>
    </row>
    <row r="8" spans="1:10" ht="30" customHeight="1">
      <c r="A8" s="265" t="s">
        <v>198</v>
      </c>
      <c r="B8" s="154"/>
      <c r="C8" s="154"/>
      <c r="D8" s="154"/>
      <c r="E8" s="154"/>
      <c r="F8" s="154"/>
      <c r="G8" s="154"/>
      <c r="H8" s="154"/>
      <c r="I8" s="155"/>
    </row>
    <row r="9" spans="1:10" ht="30" customHeight="1">
      <c r="A9" s="67">
        <v>1</v>
      </c>
      <c r="B9" s="109" t="s">
        <v>418</v>
      </c>
      <c r="C9" s="325" t="s">
        <v>4</v>
      </c>
      <c r="D9" s="125">
        <f t="shared" ref="D9:D10" si="0">F9+3</f>
        <v>39.25</v>
      </c>
      <c r="E9" s="320"/>
      <c r="F9" s="125">
        <f t="shared" ref="F9:F10" si="1">H9+4</f>
        <v>36.25</v>
      </c>
      <c r="G9" s="320"/>
      <c r="H9" s="125">
        <v>32.25</v>
      </c>
      <c r="I9" s="320"/>
    </row>
    <row r="10" spans="1:10" ht="30" customHeight="1">
      <c r="A10" s="67">
        <v>2</v>
      </c>
      <c r="B10" s="109" t="s">
        <v>419</v>
      </c>
      <c r="C10" s="325" t="s">
        <v>4</v>
      </c>
      <c r="D10" s="125">
        <f t="shared" si="0"/>
        <v>112.25</v>
      </c>
      <c r="E10" s="320"/>
      <c r="F10" s="125">
        <f t="shared" si="1"/>
        <v>109.25</v>
      </c>
      <c r="G10" s="320"/>
      <c r="H10" s="125">
        <v>105.25</v>
      </c>
      <c r="I10" s="320"/>
    </row>
    <row r="11" spans="1:10" ht="30" customHeight="1">
      <c r="A11" s="65">
        <v>3</v>
      </c>
      <c r="B11" s="66" t="s">
        <v>271</v>
      </c>
      <c r="C11" s="120" t="s">
        <v>272</v>
      </c>
      <c r="D11" s="125">
        <v>116.25</v>
      </c>
      <c r="E11" s="256"/>
      <c r="F11" s="125">
        <v>114.25</v>
      </c>
      <c r="G11" s="256"/>
      <c r="H11" s="125">
        <v>114.25</v>
      </c>
      <c r="I11" s="256"/>
    </row>
    <row r="12" spans="1:10" ht="30" customHeight="1">
      <c r="A12" s="65"/>
      <c r="B12" s="66"/>
      <c r="C12" s="120"/>
      <c r="D12" s="125"/>
      <c r="E12" s="256"/>
      <c r="F12" s="125"/>
      <c r="G12" s="256"/>
      <c r="H12" s="125"/>
      <c r="I12" s="256"/>
    </row>
    <row r="13" spans="1:10" ht="30" customHeight="1">
      <c r="A13" s="161" t="s">
        <v>136</v>
      </c>
      <c r="B13" s="203"/>
      <c r="C13" s="203"/>
      <c r="D13" s="203"/>
      <c r="E13" s="203"/>
      <c r="F13" s="203"/>
      <c r="G13" s="203"/>
      <c r="H13" s="203"/>
      <c r="I13" s="204"/>
    </row>
    <row r="14" spans="1:10" ht="30" customHeight="1">
      <c r="A14" s="67">
        <v>1</v>
      </c>
      <c r="B14" s="109" t="s">
        <v>209</v>
      </c>
      <c r="C14" s="120">
        <v>12</v>
      </c>
      <c r="D14" s="125">
        <f t="shared" ref="D14:D33" si="2">F14+3</f>
        <v>147.25</v>
      </c>
      <c r="E14" s="256"/>
      <c r="F14" s="125">
        <f t="shared" ref="F14:F33" si="3">H14+4</f>
        <v>144.25</v>
      </c>
      <c r="G14" s="256"/>
      <c r="H14" s="125">
        <v>140.25</v>
      </c>
      <c r="I14" s="256"/>
    </row>
    <row r="15" spans="1:10" ht="30" customHeight="1">
      <c r="A15" s="67">
        <v>2</v>
      </c>
      <c r="B15" s="109" t="s">
        <v>200</v>
      </c>
      <c r="C15" s="120">
        <v>12</v>
      </c>
      <c r="D15" s="125">
        <f t="shared" si="2"/>
        <v>162.25</v>
      </c>
      <c r="E15" s="256"/>
      <c r="F15" s="125">
        <f t="shared" si="3"/>
        <v>159.25</v>
      </c>
      <c r="G15" s="256"/>
      <c r="H15" s="125">
        <v>155.25</v>
      </c>
      <c r="I15" s="256"/>
    </row>
    <row r="16" spans="1:10" ht="30" customHeight="1">
      <c r="A16" s="67">
        <v>3</v>
      </c>
      <c r="B16" s="109" t="s">
        <v>155</v>
      </c>
      <c r="C16" s="120" t="s">
        <v>4</v>
      </c>
      <c r="D16" s="125">
        <f t="shared" si="2"/>
        <v>262.25</v>
      </c>
      <c r="E16" s="256"/>
      <c r="F16" s="125">
        <f t="shared" si="3"/>
        <v>259.25</v>
      </c>
      <c r="G16" s="256"/>
      <c r="H16" s="125">
        <v>255.25</v>
      </c>
      <c r="I16" s="256"/>
    </row>
    <row r="17" spans="1:9" ht="30" customHeight="1">
      <c r="A17" s="67">
        <v>4</v>
      </c>
      <c r="B17" s="109" t="s">
        <v>156</v>
      </c>
      <c r="C17" s="120" t="s">
        <v>4</v>
      </c>
      <c r="D17" s="125">
        <f t="shared" si="2"/>
        <v>272.25</v>
      </c>
      <c r="E17" s="256"/>
      <c r="F17" s="125">
        <f t="shared" si="3"/>
        <v>269.25</v>
      </c>
      <c r="G17" s="256"/>
      <c r="H17" s="125">
        <v>265.25</v>
      </c>
      <c r="I17" s="256"/>
    </row>
    <row r="18" spans="1:9" ht="30" customHeight="1">
      <c r="A18" s="67">
        <v>5</v>
      </c>
      <c r="B18" s="109" t="s">
        <v>137</v>
      </c>
      <c r="C18" s="68" t="s">
        <v>4</v>
      </c>
      <c r="D18" s="125">
        <f t="shared" si="2"/>
        <v>367.25</v>
      </c>
      <c r="E18" s="256"/>
      <c r="F18" s="125">
        <f t="shared" si="3"/>
        <v>364.25</v>
      </c>
      <c r="G18" s="256"/>
      <c r="H18" s="125">
        <v>360.25</v>
      </c>
      <c r="I18" s="256"/>
    </row>
    <row r="19" spans="1:9" ht="30" customHeight="1">
      <c r="A19" s="153" t="s">
        <v>138</v>
      </c>
      <c r="B19" s="203"/>
      <c r="C19" s="203"/>
      <c r="D19" s="203"/>
      <c r="E19" s="203"/>
      <c r="F19" s="203"/>
      <c r="G19" s="203"/>
      <c r="H19" s="203"/>
      <c r="I19" s="204"/>
    </row>
    <row r="20" spans="1:9" ht="30" customHeight="1">
      <c r="A20" s="65">
        <v>1</v>
      </c>
      <c r="B20" s="108" t="s">
        <v>139</v>
      </c>
      <c r="C20" s="69" t="s">
        <v>4</v>
      </c>
      <c r="D20" s="125">
        <f t="shared" si="2"/>
        <v>157.25</v>
      </c>
      <c r="E20" s="258"/>
      <c r="F20" s="125">
        <f t="shared" si="3"/>
        <v>154.25</v>
      </c>
      <c r="G20" s="258"/>
      <c r="H20" s="125">
        <v>150.25</v>
      </c>
      <c r="I20" s="258"/>
    </row>
    <row r="21" spans="1:9" ht="30" customHeight="1">
      <c r="A21" s="65">
        <v>2</v>
      </c>
      <c r="B21" s="108" t="s">
        <v>140</v>
      </c>
      <c r="C21" s="120" t="s">
        <v>4</v>
      </c>
      <c r="D21" s="125">
        <f t="shared" si="2"/>
        <v>122.25</v>
      </c>
      <c r="E21" s="272"/>
      <c r="F21" s="125">
        <f t="shared" si="3"/>
        <v>119.25</v>
      </c>
      <c r="G21" s="272"/>
      <c r="H21" s="125">
        <v>115.25</v>
      </c>
      <c r="I21" s="272"/>
    </row>
    <row r="22" spans="1:9" ht="30" customHeight="1">
      <c r="A22" s="65">
        <v>3</v>
      </c>
      <c r="B22" s="108" t="s">
        <v>141</v>
      </c>
      <c r="C22" s="69" t="s">
        <v>4</v>
      </c>
      <c r="D22" s="125">
        <f t="shared" si="2"/>
        <v>127.25</v>
      </c>
      <c r="E22" s="256"/>
      <c r="F22" s="125">
        <f t="shared" si="3"/>
        <v>124.25</v>
      </c>
      <c r="G22" s="256"/>
      <c r="H22" s="125">
        <v>120.25</v>
      </c>
      <c r="I22" s="256"/>
    </row>
    <row r="23" spans="1:9" ht="30" customHeight="1">
      <c r="A23" s="65">
        <v>4</v>
      </c>
      <c r="B23" s="108" t="s">
        <v>266</v>
      </c>
      <c r="C23" s="120" t="s">
        <v>267</v>
      </c>
      <c r="D23" s="125">
        <f t="shared" si="2"/>
        <v>126.25</v>
      </c>
      <c r="E23" s="257"/>
      <c r="F23" s="125">
        <f t="shared" si="3"/>
        <v>123.25</v>
      </c>
      <c r="G23" s="257"/>
      <c r="H23" s="125">
        <v>119.25</v>
      </c>
      <c r="I23" s="257"/>
    </row>
    <row r="24" spans="1:9" ht="30" customHeight="1">
      <c r="A24" s="65">
        <v>5</v>
      </c>
      <c r="B24" s="108" t="s">
        <v>268</v>
      </c>
      <c r="C24" s="69" t="s">
        <v>267</v>
      </c>
      <c r="D24" s="125">
        <f t="shared" si="2"/>
        <v>117.25</v>
      </c>
      <c r="E24" s="258"/>
      <c r="F24" s="125">
        <f t="shared" si="3"/>
        <v>114.25</v>
      </c>
      <c r="G24" s="258"/>
      <c r="H24" s="125">
        <v>110.25</v>
      </c>
      <c r="I24" s="258"/>
    </row>
    <row r="25" spans="1:9" ht="30" customHeight="1">
      <c r="A25" s="65">
        <v>6</v>
      </c>
      <c r="B25" s="108" t="s">
        <v>142</v>
      </c>
      <c r="C25" s="69" t="s">
        <v>4</v>
      </c>
      <c r="D25" s="125">
        <f t="shared" si="2"/>
        <v>116.25</v>
      </c>
      <c r="E25" s="256"/>
      <c r="F25" s="125">
        <f t="shared" si="3"/>
        <v>113.25</v>
      </c>
      <c r="G25" s="256"/>
      <c r="H25" s="125">
        <v>109.25</v>
      </c>
      <c r="I25" s="256"/>
    </row>
    <row r="26" spans="1:9" ht="30" customHeight="1">
      <c r="A26" s="65">
        <v>7</v>
      </c>
      <c r="B26" s="108" t="s">
        <v>143</v>
      </c>
      <c r="C26" s="69" t="s">
        <v>4</v>
      </c>
      <c r="D26" s="125">
        <f t="shared" si="2"/>
        <v>112.25</v>
      </c>
      <c r="E26" s="256"/>
      <c r="F26" s="125">
        <f t="shared" si="3"/>
        <v>109.25</v>
      </c>
      <c r="G26" s="256"/>
      <c r="H26" s="125">
        <v>105.25</v>
      </c>
      <c r="I26" s="256"/>
    </row>
    <row r="27" spans="1:9" ht="30" customHeight="1">
      <c r="A27" s="65">
        <v>8</v>
      </c>
      <c r="B27" s="108" t="s">
        <v>298</v>
      </c>
      <c r="C27" s="69" t="s">
        <v>4</v>
      </c>
      <c r="D27" s="125">
        <f t="shared" si="2"/>
        <v>102.25</v>
      </c>
      <c r="E27" s="256"/>
      <c r="F27" s="125">
        <f t="shared" si="3"/>
        <v>99.25</v>
      </c>
      <c r="G27" s="256"/>
      <c r="H27" s="125">
        <v>95.25</v>
      </c>
      <c r="I27" s="256"/>
    </row>
    <row r="28" spans="1:9" ht="30" customHeight="1">
      <c r="A28" s="65">
        <v>9</v>
      </c>
      <c r="B28" s="108" t="s">
        <v>144</v>
      </c>
      <c r="C28" s="69" t="s">
        <v>4</v>
      </c>
      <c r="D28" s="125">
        <f t="shared" si="2"/>
        <v>112.25</v>
      </c>
      <c r="E28" s="256"/>
      <c r="F28" s="125">
        <f t="shared" si="3"/>
        <v>109.25</v>
      </c>
      <c r="G28" s="256"/>
      <c r="H28" s="125">
        <v>105.25</v>
      </c>
      <c r="I28" s="256"/>
    </row>
    <row r="29" spans="1:9" ht="30" customHeight="1">
      <c r="A29" s="65">
        <v>10</v>
      </c>
      <c r="B29" s="108" t="s">
        <v>145</v>
      </c>
      <c r="C29" s="69" t="s">
        <v>4</v>
      </c>
      <c r="D29" s="125">
        <f>F29+3</f>
        <v>251.25</v>
      </c>
      <c r="E29" s="256"/>
      <c r="F29" s="125">
        <f>H29+4</f>
        <v>248.25</v>
      </c>
      <c r="G29" s="256"/>
      <c r="H29" s="125">
        <v>244.25</v>
      </c>
      <c r="I29" s="256"/>
    </row>
    <row r="30" spans="1:9" ht="30" customHeight="1">
      <c r="A30" s="65">
        <v>11</v>
      </c>
      <c r="B30" s="108" t="s">
        <v>146</v>
      </c>
      <c r="C30" s="69" t="s">
        <v>4</v>
      </c>
      <c r="D30" s="125">
        <f t="shared" si="2"/>
        <v>265.25</v>
      </c>
      <c r="E30" s="256"/>
      <c r="F30" s="125">
        <f t="shared" si="3"/>
        <v>262.25</v>
      </c>
      <c r="G30" s="256"/>
      <c r="H30" s="125">
        <v>258.25</v>
      </c>
      <c r="I30" s="256"/>
    </row>
    <row r="31" spans="1:9" ht="21.95" customHeight="1">
      <c r="A31" s="65">
        <v>12</v>
      </c>
      <c r="B31" s="108" t="s">
        <v>147</v>
      </c>
      <c r="C31" s="69" t="s">
        <v>22</v>
      </c>
      <c r="D31" s="125">
        <f t="shared" si="2"/>
        <v>97.25</v>
      </c>
      <c r="E31" s="256"/>
      <c r="F31" s="125">
        <f t="shared" si="3"/>
        <v>94.25</v>
      </c>
      <c r="G31" s="256"/>
      <c r="H31" s="125">
        <v>90.25</v>
      </c>
      <c r="I31" s="256"/>
    </row>
    <row r="32" spans="1:9" ht="21.95" customHeight="1">
      <c r="A32" s="65">
        <v>13</v>
      </c>
      <c r="B32" s="108" t="s">
        <v>148</v>
      </c>
      <c r="C32" s="69" t="s">
        <v>4</v>
      </c>
      <c r="D32" s="125">
        <f t="shared" si="2"/>
        <v>267.25</v>
      </c>
      <c r="E32" s="256"/>
      <c r="F32" s="125">
        <f t="shared" si="3"/>
        <v>264.25</v>
      </c>
      <c r="G32" s="256"/>
      <c r="H32" s="125">
        <v>260.25</v>
      </c>
      <c r="I32" s="256"/>
    </row>
    <row r="33" spans="1:9" ht="21.95" customHeight="1">
      <c r="A33" s="65">
        <v>14</v>
      </c>
      <c r="B33" s="108" t="s">
        <v>149</v>
      </c>
      <c r="C33" s="69" t="s">
        <v>4</v>
      </c>
      <c r="D33" s="125">
        <f t="shared" si="2"/>
        <v>267.25</v>
      </c>
      <c r="E33" s="256"/>
      <c r="F33" s="125">
        <f t="shared" si="3"/>
        <v>264.25</v>
      </c>
      <c r="G33" s="256"/>
      <c r="H33" s="125">
        <v>260.25</v>
      </c>
      <c r="I33" s="256"/>
    </row>
    <row r="34" spans="1:9" ht="21.95" customHeight="1">
      <c r="H34" s="273">
        <v>42819</v>
      </c>
      <c r="I34" s="136"/>
    </row>
    <row r="35" spans="1:9" ht="21.95" customHeight="1"/>
    <row r="36" spans="1:9" ht="21.95" customHeight="1"/>
    <row r="37" spans="1:9" ht="21.95" customHeight="1"/>
    <row r="38" spans="1:9" ht="21.95" customHeight="1"/>
    <row r="39" spans="1:9" ht="21.95" customHeight="1"/>
    <row r="40" spans="1:9" ht="18" customHeight="1"/>
    <row r="41" spans="1:9" ht="18" customHeight="1"/>
    <row r="42" spans="1:9" ht="15.95" customHeight="1"/>
    <row r="43" spans="1:9" ht="15.95" customHeight="1"/>
    <row r="44" spans="1:9" ht="15.95" customHeight="1"/>
    <row r="45" spans="1:9" ht="15.95" customHeight="1"/>
    <row r="46" spans="1:9" ht="15.95" customHeight="1"/>
    <row r="47" spans="1:9" ht="15.95" customHeight="1"/>
    <row r="48" spans="1:9" ht="18" customHeight="1"/>
    <row r="49" ht="15.95" customHeight="1"/>
    <row r="50" ht="15.95" customHeight="1"/>
    <row r="51" ht="15.95" customHeight="1"/>
    <row r="52" ht="15.95" customHeight="1"/>
    <row r="53" ht="18" customHeight="1"/>
    <row r="54" ht="18" customHeight="1"/>
    <row r="55" ht="18" customHeight="1"/>
    <row r="56" ht="18" customHeight="1"/>
    <row r="57" ht="21.95" customHeight="1"/>
    <row r="58" ht="21.95" customHeight="1"/>
    <row r="59" ht="21.95" customHeight="1"/>
    <row r="60" ht="21.95" customHeight="1"/>
    <row r="61" ht="21.95" customHeight="1"/>
    <row r="62" ht="21.95" customHeight="1"/>
    <row r="63" ht="21.95" customHeight="1"/>
    <row r="64" ht="21.95" customHeight="1"/>
    <row r="65" ht="11.45" customHeight="1"/>
    <row r="66" ht="24.75" customHeight="1"/>
    <row r="67" ht="11.45" customHeight="1"/>
    <row r="68" ht="11.45" customHeight="1"/>
    <row r="69" ht="11.45" customHeight="1"/>
    <row r="70" ht="9" customHeight="1"/>
    <row r="71" ht="19.5" customHeight="1"/>
    <row r="72" ht="11.45" customHeight="1"/>
    <row r="73" ht="17.25" customHeight="1"/>
    <row r="74" ht="12.95" customHeight="1"/>
    <row r="75" ht="13.5" customHeight="1"/>
    <row r="76" ht="13.5" customHeight="1"/>
    <row r="77" ht="13.5" customHeight="1"/>
    <row r="78" ht="14.45" customHeight="1"/>
    <row r="79" ht="14.45" customHeight="1"/>
    <row r="80" ht="14.45" customHeight="1"/>
    <row r="81" ht="14.45" customHeight="1"/>
    <row r="82" ht="14.45" customHeight="1"/>
    <row r="83" ht="14.45" customHeight="1"/>
    <row r="84" ht="15" customHeight="1"/>
    <row r="85" ht="15.95" customHeight="1"/>
    <row r="86" ht="14.1" customHeight="1"/>
    <row r="87" ht="14.1" customHeight="1"/>
    <row r="88" ht="14.1" customHeight="1"/>
    <row r="89" ht="14.1" customHeight="1"/>
    <row r="90" ht="14.1" customHeight="1"/>
    <row r="91" ht="14.1" customHeight="1"/>
    <row r="92" ht="14.1" customHeight="1"/>
    <row r="93" ht="14.1" customHeight="1"/>
    <row r="94" ht="14.1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.95" customHeight="1"/>
    <row r="121" ht="12.95" customHeight="1"/>
    <row r="122" ht="12.95" customHeight="1"/>
    <row r="123" ht="12.95" customHeight="1"/>
    <row r="124" ht="12.95" customHeight="1"/>
    <row r="125" ht="12.95" customHeight="1"/>
    <row r="126" ht="12.95" customHeight="1"/>
    <row r="127" ht="12.95" customHeight="1"/>
    <row r="128" ht="12.95" customHeight="1"/>
    <row r="129" ht="12.95" customHeight="1"/>
    <row r="130" ht="12.95" customHeight="1"/>
    <row r="131" ht="12.95" customHeight="1"/>
    <row r="132" ht="12.95" customHeight="1"/>
    <row r="133" ht="12.95" customHeight="1"/>
    <row r="134" ht="12.95" customHeight="1"/>
    <row r="135" ht="12.95" customHeight="1"/>
    <row r="136" ht="12.95" customHeight="1"/>
    <row r="137" ht="12.95" customHeight="1"/>
    <row r="138" ht="12.95" customHeight="1"/>
    <row r="139" ht="13.5" customHeight="1"/>
    <row r="140" ht="13.5" customHeight="1"/>
    <row r="141" ht="13.5" customHeight="1"/>
    <row r="142" ht="13.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.95" customHeight="1"/>
    <row r="150" ht="17.100000000000001" customHeight="1"/>
    <row r="151" ht="17.100000000000001" customHeight="1"/>
    <row r="152" ht="20.100000000000001" customHeight="1"/>
    <row r="153" ht="20.100000000000001" customHeight="1"/>
    <row r="154" ht="17.100000000000001" customHeight="1"/>
    <row r="155" ht="17.100000000000001" customHeight="1"/>
    <row r="156" ht="17.100000000000001" customHeight="1"/>
    <row r="157" ht="17.100000000000001" customHeight="1"/>
    <row r="158" ht="17.100000000000001" customHeight="1"/>
    <row r="159" ht="17.100000000000001" customHeight="1"/>
    <row r="160" ht="17.100000000000001" customHeight="1"/>
    <row r="161" ht="17.100000000000001" customHeight="1"/>
    <row r="162" ht="17.100000000000001" customHeight="1"/>
    <row r="163" ht="17.100000000000001" customHeight="1"/>
    <row r="164" ht="17.100000000000001" customHeight="1"/>
    <row r="165" ht="17.100000000000001" customHeight="1"/>
    <row r="166" ht="17.100000000000001" customHeight="1"/>
    <row r="167" ht="17.100000000000001" customHeight="1"/>
    <row r="168" ht="17.100000000000001" customHeight="1"/>
    <row r="169" ht="17.100000000000001" customHeight="1"/>
    <row r="170" ht="17.100000000000001" customHeight="1"/>
    <row r="171" ht="17.100000000000001" customHeight="1"/>
    <row r="172" ht="17.100000000000001" customHeight="1"/>
    <row r="173" ht="17.100000000000001" customHeight="1"/>
    <row r="174" ht="17.100000000000001" customHeight="1"/>
    <row r="175" ht="17.100000000000001" customHeight="1"/>
    <row r="176" ht="17.100000000000001" customHeight="1"/>
    <row r="177" ht="17.100000000000001" customHeight="1"/>
    <row r="178" ht="17.100000000000001" customHeight="1"/>
    <row r="179" ht="17.100000000000001" customHeight="1"/>
    <row r="180" ht="17.100000000000001" customHeight="1"/>
    <row r="181" ht="17.100000000000001" customHeight="1"/>
    <row r="182" ht="17.100000000000001" customHeight="1"/>
    <row r="183" ht="17.100000000000001" customHeight="1"/>
    <row r="184" ht="17.100000000000001" customHeight="1"/>
    <row r="185" ht="17.100000000000001" customHeight="1"/>
    <row r="186" ht="17.100000000000001" customHeight="1"/>
    <row r="187" ht="17.100000000000001" customHeight="1"/>
    <row r="188" ht="17.100000000000001" customHeight="1"/>
    <row r="189" ht="17.100000000000001" customHeight="1"/>
    <row r="190" ht="17.100000000000001" customHeight="1"/>
    <row r="191" ht="17.100000000000001" customHeight="1"/>
    <row r="192" ht="17.100000000000001" customHeight="1"/>
    <row r="193" ht="17.100000000000001" customHeight="1"/>
    <row r="194" ht="17.100000000000001" customHeight="1"/>
    <row r="195" ht="17.100000000000001" customHeight="1"/>
    <row r="196" ht="17.100000000000001" customHeight="1"/>
    <row r="197" ht="17.100000000000001" customHeight="1"/>
    <row r="198" ht="17.100000000000001" customHeight="1"/>
    <row r="199" ht="17.100000000000001" customHeight="1"/>
    <row r="200" ht="15.95" customHeight="1"/>
    <row r="201" ht="15.95" customHeight="1"/>
    <row r="202" ht="15.95" customHeight="1"/>
    <row r="203" ht="14.1" customHeight="1"/>
    <row r="204" ht="14.1" customHeight="1"/>
    <row r="205" ht="14.1" customHeight="1"/>
    <row r="206" ht="14.1" customHeight="1"/>
    <row r="207" ht="14.1" customHeight="1"/>
    <row r="208" ht="14.1" customHeight="1"/>
    <row r="209" ht="14.1" customHeight="1"/>
    <row r="210" ht="14.1" customHeight="1"/>
    <row r="211" ht="14.1" customHeight="1"/>
    <row r="212" ht="14.1" customHeight="1"/>
    <row r="213" ht="14.1" customHeight="1"/>
    <row r="214" ht="14.1" customHeight="1"/>
    <row r="215" ht="14.1" customHeight="1"/>
    <row r="216" ht="14.1" customHeight="1"/>
    <row r="217" ht="14.1" customHeight="1"/>
    <row r="218" ht="14.1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7.100000000000001" customHeight="1"/>
    <row r="234" ht="20.100000000000001" customHeight="1"/>
    <row r="235" ht="20.100000000000001" customHeight="1"/>
    <row r="236" ht="24.95" customHeight="1"/>
    <row r="237" ht="15.95" customHeight="1"/>
    <row r="238" ht="15.95" customHeight="1"/>
    <row r="239" ht="15.95" customHeight="1"/>
    <row r="240" ht="15.95" customHeight="1"/>
    <row r="241" ht="15.95" customHeight="1"/>
    <row r="242" ht="15.95" customHeight="1"/>
    <row r="243" ht="15.95" customHeight="1"/>
    <row r="244" ht="15.95" customHeight="1"/>
    <row r="245" ht="15.95" customHeight="1"/>
    <row r="246" ht="15.95" customHeight="1"/>
    <row r="247" ht="15.95" customHeight="1"/>
    <row r="248" ht="15.95" customHeight="1"/>
    <row r="249" ht="15.95" customHeight="1"/>
    <row r="250" ht="15.95" customHeight="1"/>
    <row r="251" ht="15.95" customHeight="1"/>
    <row r="252" ht="15.95" customHeight="1"/>
    <row r="253" ht="15.95" customHeight="1"/>
    <row r="254" ht="15.95" customHeight="1"/>
    <row r="255" ht="15.95" customHeight="1"/>
    <row r="256" ht="15.95" customHeight="1"/>
    <row r="257" ht="15.95" customHeight="1"/>
    <row r="258" ht="15.95" customHeight="1"/>
    <row r="259" ht="15.95" customHeight="1"/>
    <row r="260" ht="15.95" customHeight="1"/>
  </sheetData>
  <mergeCells count="82">
    <mergeCell ref="H34:I34"/>
    <mergeCell ref="D32:E32"/>
    <mergeCell ref="F32:G32"/>
    <mergeCell ref="D33:E33"/>
    <mergeCell ref="F33:G33"/>
    <mergeCell ref="H33:I33"/>
    <mergeCell ref="D11:E11"/>
    <mergeCell ref="F11:G11"/>
    <mergeCell ref="H11:I11"/>
    <mergeCell ref="A13:I13"/>
    <mergeCell ref="D17:E17"/>
    <mergeCell ref="F17:G17"/>
    <mergeCell ref="H17:I17"/>
    <mergeCell ref="D27:E27"/>
    <mergeCell ref="F27:G27"/>
    <mergeCell ref="H27:I27"/>
    <mergeCell ref="D28:E28"/>
    <mergeCell ref="H32:I32"/>
    <mergeCell ref="H31:I31"/>
    <mergeCell ref="D29:E29"/>
    <mergeCell ref="F29:G29"/>
    <mergeCell ref="H29:I29"/>
    <mergeCell ref="D30:E30"/>
    <mergeCell ref="F30:G30"/>
    <mergeCell ref="H30:I30"/>
    <mergeCell ref="D31:E31"/>
    <mergeCell ref="F31:G31"/>
    <mergeCell ref="F28:G28"/>
    <mergeCell ref="H28:I28"/>
    <mergeCell ref="F20:G20"/>
    <mergeCell ref="H20:I20"/>
    <mergeCell ref="A19:I19"/>
    <mergeCell ref="A1:I1"/>
    <mergeCell ref="A2:I2"/>
    <mergeCell ref="A3:I3"/>
    <mergeCell ref="H15:I15"/>
    <mergeCell ref="D18:E18"/>
    <mergeCell ref="F18:G18"/>
    <mergeCell ref="H18:I18"/>
    <mergeCell ref="D15:E15"/>
    <mergeCell ref="F15:G15"/>
    <mergeCell ref="A4:A7"/>
    <mergeCell ref="B4:B7"/>
    <mergeCell ref="C4:C7"/>
    <mergeCell ref="D16:E16"/>
    <mergeCell ref="F16:G16"/>
    <mergeCell ref="D4:E7"/>
    <mergeCell ref="F4:G7"/>
    <mergeCell ref="H4:I7"/>
    <mergeCell ref="A8:I8"/>
    <mergeCell ref="D9:E9"/>
    <mergeCell ref="F9:G9"/>
    <mergeCell ref="H14:I14"/>
    <mergeCell ref="H9:I9"/>
    <mergeCell ref="D14:E14"/>
    <mergeCell ref="F14:G14"/>
    <mergeCell ref="D12:E12"/>
    <mergeCell ref="F12:G12"/>
    <mergeCell ref="H12:I12"/>
    <mergeCell ref="D10:E10"/>
    <mergeCell ref="F10:G10"/>
    <mergeCell ref="H10:I10"/>
    <mergeCell ref="D25:E25"/>
    <mergeCell ref="F25:G25"/>
    <mergeCell ref="H25:I25"/>
    <mergeCell ref="D21:E21"/>
    <mergeCell ref="F21:G21"/>
    <mergeCell ref="D23:E23"/>
    <mergeCell ref="F23:G23"/>
    <mergeCell ref="H23:I23"/>
    <mergeCell ref="F22:G22"/>
    <mergeCell ref="H22:I22"/>
    <mergeCell ref="H21:I21"/>
    <mergeCell ref="D22:E22"/>
    <mergeCell ref="H16:I16"/>
    <mergeCell ref="D20:E20"/>
    <mergeCell ref="D26:E26"/>
    <mergeCell ref="F26:G26"/>
    <mergeCell ref="H26:I26"/>
    <mergeCell ref="D24:E24"/>
    <mergeCell ref="F24:G24"/>
    <mergeCell ref="H24:I24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32"/>
  <sheetViews>
    <sheetView topLeftCell="A22" workbookViewId="0">
      <selection activeCell="D57" sqref="D57"/>
    </sheetView>
  </sheetViews>
  <sheetFormatPr defaultRowHeight="15"/>
  <cols>
    <col min="1" max="1" width="3.7109375" style="25" customWidth="1"/>
    <col min="2" max="3" width="9.140625" style="25"/>
    <col min="4" max="4" width="24" style="25" customWidth="1"/>
    <col min="5" max="5" width="11.140625" style="25" customWidth="1"/>
    <col min="6" max="6" width="10.85546875" style="25" customWidth="1"/>
    <col min="7" max="7" width="15" style="25" customWidth="1"/>
    <col min="8" max="8" width="13.28515625" style="25" customWidth="1"/>
    <col min="9" max="9" width="11.85546875" style="25" customWidth="1"/>
    <col min="10" max="10" width="14.85546875" style="25" customWidth="1"/>
    <col min="11" max="11" width="10.140625" style="25" customWidth="1"/>
    <col min="12" max="13" width="9.140625" style="25"/>
    <col min="14" max="14" width="8.7109375" style="25" customWidth="1"/>
    <col min="15" max="15" width="8" style="25" customWidth="1"/>
    <col min="16" max="16" width="9.140625" style="25"/>
    <col min="17" max="17" width="9.42578125" style="25" customWidth="1"/>
    <col min="18" max="18" width="9.5703125" style="25" customWidth="1"/>
    <col min="19" max="16384" width="9.140625" style="25"/>
  </cols>
  <sheetData>
    <row r="1" spans="1:13" ht="20.100000000000001" customHeight="1">
      <c r="A1" s="274" t="s">
        <v>70</v>
      </c>
      <c r="B1" s="275"/>
      <c r="C1" s="275"/>
      <c r="D1" s="275"/>
      <c r="E1" s="275"/>
      <c r="F1" s="275"/>
      <c r="G1" s="275"/>
      <c r="H1" s="275"/>
      <c r="I1" s="89"/>
    </row>
    <row r="2" spans="1:13" ht="20.100000000000001" customHeight="1">
      <c r="A2" s="274" t="s">
        <v>326</v>
      </c>
      <c r="B2" s="275"/>
      <c r="C2" s="275"/>
      <c r="D2" s="275"/>
      <c r="E2" s="275"/>
      <c r="F2" s="275"/>
      <c r="G2" s="275"/>
      <c r="H2" s="275"/>
      <c r="I2" s="89"/>
    </row>
    <row r="3" spans="1:13" ht="20.100000000000001" customHeight="1">
      <c r="A3" s="274" t="s">
        <v>327</v>
      </c>
      <c r="B3" s="275"/>
      <c r="C3" s="275"/>
      <c r="D3" s="275"/>
      <c r="E3" s="275"/>
      <c r="F3" s="275"/>
      <c r="G3" s="275"/>
      <c r="H3" s="275"/>
      <c r="I3" s="89"/>
      <c r="M3" s="26"/>
    </row>
    <row r="4" spans="1:13" ht="20.100000000000001" customHeight="1">
      <c r="A4" s="276" t="s">
        <v>328</v>
      </c>
      <c r="B4" s="277"/>
      <c r="C4" s="277"/>
      <c r="D4" s="277"/>
      <c r="E4" s="277"/>
      <c r="F4" s="277"/>
      <c r="G4" s="277"/>
      <c r="H4" s="277"/>
      <c r="I4" s="90"/>
      <c r="L4" s="26"/>
    </row>
    <row r="5" spans="1:13" ht="15" customHeight="1">
      <c r="A5" s="279" t="s">
        <v>12</v>
      </c>
      <c r="B5" s="280" t="s">
        <v>2</v>
      </c>
      <c r="C5" s="281"/>
      <c r="D5" s="281"/>
      <c r="E5" s="283" t="s">
        <v>329</v>
      </c>
      <c r="F5" s="285" t="s">
        <v>8</v>
      </c>
      <c r="G5" s="283" t="s">
        <v>330</v>
      </c>
      <c r="H5" s="283" t="s">
        <v>85</v>
      </c>
      <c r="I5" s="91"/>
    </row>
    <row r="6" spans="1:13" ht="15" customHeight="1">
      <c r="A6" s="279"/>
      <c r="B6" s="282"/>
      <c r="C6" s="282"/>
      <c r="D6" s="282"/>
      <c r="E6" s="284"/>
      <c r="F6" s="286"/>
      <c r="G6" s="284"/>
      <c r="H6" s="284"/>
    </row>
    <row r="7" spans="1:13" ht="12.95" customHeight="1">
      <c r="A7" s="24">
        <v>1</v>
      </c>
      <c r="B7" s="92" t="s">
        <v>331</v>
      </c>
      <c r="C7" s="93"/>
      <c r="D7" s="94"/>
      <c r="E7" s="95" t="s">
        <v>332</v>
      </c>
      <c r="F7" s="96">
        <v>352.25</v>
      </c>
      <c r="G7" s="97">
        <v>351.25</v>
      </c>
      <c r="H7" s="96">
        <v>350.25</v>
      </c>
    </row>
    <row r="8" spans="1:13" ht="12.95" customHeight="1">
      <c r="A8" s="24">
        <v>2</v>
      </c>
      <c r="B8" s="278" t="s">
        <v>333</v>
      </c>
      <c r="C8" s="203"/>
      <c r="D8" s="204"/>
      <c r="E8" s="95" t="s">
        <v>334</v>
      </c>
      <c r="F8" s="96">
        <v>30.25</v>
      </c>
      <c r="G8" s="97">
        <v>29.25</v>
      </c>
      <c r="H8" s="96">
        <v>28.25</v>
      </c>
    </row>
    <row r="9" spans="1:13" ht="12.95" customHeight="1">
      <c r="A9" s="24">
        <v>3</v>
      </c>
      <c r="B9" s="278" t="s">
        <v>335</v>
      </c>
      <c r="C9" s="203"/>
      <c r="D9" s="204"/>
      <c r="E9" s="95" t="s">
        <v>336</v>
      </c>
      <c r="F9" s="96">
        <f>G9+3</f>
        <v>198.25</v>
      </c>
      <c r="G9" s="97">
        <f>H9+2</f>
        <v>195.25</v>
      </c>
      <c r="H9" s="96">
        <v>193.25</v>
      </c>
    </row>
    <row r="10" spans="1:13" ht="12.95" customHeight="1">
      <c r="A10" s="24">
        <v>4</v>
      </c>
      <c r="B10" s="92" t="s">
        <v>337</v>
      </c>
      <c r="C10" s="93"/>
      <c r="D10" s="94"/>
      <c r="E10" s="95" t="s">
        <v>336</v>
      </c>
      <c r="F10" s="96">
        <f>G10+3</f>
        <v>185.25</v>
      </c>
      <c r="G10" s="97">
        <f>H10+2</f>
        <v>182.25</v>
      </c>
      <c r="H10" s="96">
        <v>180.25</v>
      </c>
    </row>
    <row r="11" spans="1:13" ht="12.95" customHeight="1">
      <c r="A11" s="24">
        <v>5</v>
      </c>
      <c r="B11" s="278" t="s">
        <v>403</v>
      </c>
      <c r="C11" s="203"/>
      <c r="D11" s="204"/>
      <c r="E11" s="95" t="s">
        <v>9</v>
      </c>
      <c r="F11" s="96">
        <f>G11+3</f>
        <v>190.25</v>
      </c>
      <c r="G11" s="97">
        <f>H11+2</f>
        <v>187.25</v>
      </c>
      <c r="H11" s="96">
        <v>185.25</v>
      </c>
    </row>
    <row r="12" spans="1:13" ht="12.95" customHeight="1">
      <c r="A12" s="24">
        <v>6</v>
      </c>
      <c r="B12" s="92" t="s">
        <v>338</v>
      </c>
      <c r="C12" s="93"/>
      <c r="D12" s="94" t="s">
        <v>339</v>
      </c>
      <c r="E12" s="95" t="s">
        <v>340</v>
      </c>
      <c r="F12" s="96">
        <v>161.25</v>
      </c>
      <c r="G12" s="97">
        <v>160.25</v>
      </c>
      <c r="H12" s="96">
        <v>159.25</v>
      </c>
    </row>
    <row r="13" spans="1:13" ht="12.95" customHeight="1">
      <c r="A13" s="24">
        <v>7</v>
      </c>
      <c r="B13" s="92" t="s">
        <v>341</v>
      </c>
      <c r="C13" s="93"/>
      <c r="D13" s="94"/>
      <c r="E13" s="95" t="s">
        <v>342</v>
      </c>
      <c r="F13" s="96">
        <v>137.25</v>
      </c>
      <c r="G13" s="97">
        <v>136.25</v>
      </c>
      <c r="H13" s="96">
        <v>135.25</v>
      </c>
    </row>
    <row r="14" spans="1:13" ht="12.95" customHeight="1">
      <c r="A14" s="24">
        <v>8</v>
      </c>
      <c r="B14" s="278" t="s">
        <v>343</v>
      </c>
      <c r="C14" s="203"/>
      <c r="D14" s="204"/>
      <c r="E14" s="95" t="s">
        <v>344</v>
      </c>
      <c r="F14" s="96">
        <v>173.25</v>
      </c>
      <c r="G14" s="97">
        <v>171.25</v>
      </c>
      <c r="H14" s="96">
        <v>170.25</v>
      </c>
    </row>
    <row r="15" spans="1:13" ht="12.95" customHeight="1">
      <c r="A15" s="24">
        <v>9</v>
      </c>
      <c r="B15" s="278" t="s">
        <v>345</v>
      </c>
      <c r="C15" s="203"/>
      <c r="D15" s="204"/>
      <c r="E15" s="95" t="s">
        <v>111</v>
      </c>
      <c r="F15" s="96">
        <f>G15+3</f>
        <v>545.25</v>
      </c>
      <c r="G15" s="97">
        <f>H15+2</f>
        <v>542.25</v>
      </c>
      <c r="H15" s="96">
        <v>540.25</v>
      </c>
    </row>
    <row r="16" spans="1:13" ht="12.95" customHeight="1">
      <c r="A16" s="24">
        <v>10</v>
      </c>
      <c r="B16" s="278" t="s">
        <v>357</v>
      </c>
      <c r="C16" s="203"/>
      <c r="D16" s="204"/>
      <c r="E16" s="95" t="s">
        <v>382</v>
      </c>
      <c r="F16" s="96">
        <f>G16+3</f>
        <v>117.25</v>
      </c>
      <c r="G16" s="97">
        <f>H16+2</f>
        <v>114.25</v>
      </c>
      <c r="H16" s="96">
        <v>112.25</v>
      </c>
    </row>
    <row r="17" spans="1:8" ht="11.45" customHeight="1">
      <c r="A17" s="24">
        <v>11</v>
      </c>
      <c r="B17" s="92" t="s">
        <v>346</v>
      </c>
      <c r="C17" s="93"/>
      <c r="D17" s="94"/>
      <c r="E17" s="95" t="s">
        <v>340</v>
      </c>
      <c r="F17" s="96">
        <v>86.25</v>
      </c>
      <c r="G17" s="97">
        <v>85.25</v>
      </c>
      <c r="H17" s="96">
        <v>84.25</v>
      </c>
    </row>
    <row r="18" spans="1:8" ht="11.45" customHeight="1">
      <c r="A18" s="24">
        <v>12</v>
      </c>
      <c r="B18" s="92" t="s">
        <v>347</v>
      </c>
      <c r="C18" s="93"/>
      <c r="D18" s="94"/>
      <c r="E18" s="95" t="s">
        <v>336</v>
      </c>
      <c r="F18" s="96">
        <f>G18+3</f>
        <v>86.25</v>
      </c>
      <c r="G18" s="97">
        <f>H18+2</f>
        <v>83.25</v>
      </c>
      <c r="H18" s="96">
        <v>81.25</v>
      </c>
    </row>
    <row r="19" spans="1:8" ht="11.45" customHeight="1">
      <c r="A19" s="24">
        <v>13</v>
      </c>
      <c r="B19" s="92" t="s">
        <v>348</v>
      </c>
      <c r="C19" s="93"/>
      <c r="D19" s="94"/>
      <c r="E19" s="95" t="s">
        <v>336</v>
      </c>
      <c r="F19" s="96">
        <v>72.75</v>
      </c>
      <c r="G19" s="97">
        <v>71.75</v>
      </c>
      <c r="H19" s="96">
        <v>70.75</v>
      </c>
    </row>
    <row r="20" spans="1:8" ht="11.45" customHeight="1">
      <c r="A20" s="24">
        <v>14</v>
      </c>
      <c r="B20" s="92" t="s">
        <v>349</v>
      </c>
      <c r="C20" s="93"/>
      <c r="D20" s="94"/>
      <c r="E20" s="95" t="s">
        <v>350</v>
      </c>
      <c r="F20" s="96">
        <v>102.25</v>
      </c>
      <c r="G20" s="97">
        <v>101.25</v>
      </c>
      <c r="H20" s="96">
        <v>100.25</v>
      </c>
    </row>
    <row r="21" spans="1:8" ht="11.45" customHeight="1">
      <c r="A21" s="24">
        <v>15</v>
      </c>
      <c r="B21" s="92" t="s">
        <v>351</v>
      </c>
      <c r="C21" s="93"/>
      <c r="D21" s="94"/>
      <c r="E21" s="95" t="s">
        <v>340</v>
      </c>
      <c r="F21" s="96">
        <v>92.25</v>
      </c>
      <c r="G21" s="97">
        <v>90.25</v>
      </c>
      <c r="H21" s="96">
        <v>88.25</v>
      </c>
    </row>
    <row r="22" spans="1:8" ht="11.45" customHeight="1">
      <c r="A22" s="24">
        <v>16</v>
      </c>
      <c r="B22" s="92" t="s">
        <v>352</v>
      </c>
      <c r="C22" s="93"/>
      <c r="D22" s="94"/>
      <c r="E22" s="95" t="s">
        <v>13</v>
      </c>
      <c r="F22" s="96">
        <v>22.25</v>
      </c>
      <c r="G22" s="97">
        <v>21.25</v>
      </c>
      <c r="H22" s="96">
        <v>20.25</v>
      </c>
    </row>
    <row r="23" spans="1:8" ht="11.45" customHeight="1">
      <c r="A23" s="24">
        <v>17</v>
      </c>
      <c r="B23" s="278" t="s">
        <v>383</v>
      </c>
      <c r="C23" s="203"/>
      <c r="D23" s="204"/>
      <c r="E23" s="95" t="s">
        <v>353</v>
      </c>
      <c r="F23" s="96">
        <v>95.25</v>
      </c>
      <c r="G23" s="97">
        <v>94.25</v>
      </c>
      <c r="H23" s="96">
        <v>93.25</v>
      </c>
    </row>
    <row r="24" spans="1:8" ht="11.45" customHeight="1">
      <c r="A24" s="24">
        <v>18</v>
      </c>
      <c r="B24" s="278" t="s">
        <v>384</v>
      </c>
      <c r="C24" s="203"/>
      <c r="D24" s="204"/>
      <c r="E24" s="95" t="s">
        <v>4</v>
      </c>
      <c r="F24" s="96">
        <f>G24+3</f>
        <v>177.25</v>
      </c>
      <c r="G24" s="97">
        <f>H24+2</f>
        <v>174.25</v>
      </c>
      <c r="H24" s="96">
        <v>172.25</v>
      </c>
    </row>
    <row r="25" spans="1:8" ht="11.45" customHeight="1">
      <c r="A25" s="24">
        <v>19</v>
      </c>
      <c r="B25" s="92" t="s">
        <v>354</v>
      </c>
      <c r="C25" s="93"/>
      <c r="D25" s="94"/>
      <c r="E25" s="95" t="s">
        <v>355</v>
      </c>
      <c r="F25" s="96">
        <v>185.25</v>
      </c>
      <c r="G25" s="97">
        <v>183.25</v>
      </c>
      <c r="H25" s="96">
        <v>182.25</v>
      </c>
    </row>
    <row r="26" spans="1:8" ht="11.45" customHeight="1">
      <c r="A26" s="24">
        <v>20</v>
      </c>
      <c r="B26" s="278" t="s">
        <v>356</v>
      </c>
      <c r="C26" s="203"/>
      <c r="D26" s="204"/>
      <c r="E26" s="95" t="s">
        <v>104</v>
      </c>
      <c r="F26" s="96">
        <f>G26+3</f>
        <v>655.25</v>
      </c>
      <c r="G26" s="97">
        <f>H26+2</f>
        <v>652.25</v>
      </c>
      <c r="H26" s="96">
        <v>650.25</v>
      </c>
    </row>
    <row r="27" spans="1:8" ht="11.45" customHeight="1">
      <c r="A27" s="24">
        <v>21</v>
      </c>
      <c r="B27" s="278" t="s">
        <v>358</v>
      </c>
      <c r="C27" s="203"/>
      <c r="D27" s="204"/>
      <c r="E27" s="95" t="s">
        <v>344</v>
      </c>
      <c r="F27" s="96">
        <f>G27+3</f>
        <v>150.25</v>
      </c>
      <c r="G27" s="97">
        <f>H27+2</f>
        <v>147.25</v>
      </c>
      <c r="H27" s="96">
        <v>145.25</v>
      </c>
    </row>
    <row r="28" spans="1:8" ht="11.45" customHeight="1">
      <c r="A28" s="24">
        <v>22</v>
      </c>
      <c r="B28" s="92" t="s">
        <v>359</v>
      </c>
      <c r="C28" s="93"/>
      <c r="D28" s="94"/>
      <c r="E28" s="95" t="s">
        <v>13</v>
      </c>
      <c r="F28" s="96">
        <v>30.25</v>
      </c>
      <c r="G28" s="97">
        <v>29.25</v>
      </c>
      <c r="H28" s="96">
        <v>28.25</v>
      </c>
    </row>
    <row r="29" spans="1:8" ht="11.45" customHeight="1">
      <c r="A29" s="24">
        <v>23</v>
      </c>
      <c r="B29" s="92" t="s">
        <v>360</v>
      </c>
      <c r="C29" s="93"/>
      <c r="D29" s="94"/>
      <c r="E29" s="95" t="s">
        <v>361</v>
      </c>
      <c r="F29" s="96">
        <v>33.25</v>
      </c>
      <c r="G29" s="97">
        <v>32.25</v>
      </c>
      <c r="H29" s="96">
        <v>31.25</v>
      </c>
    </row>
    <row r="30" spans="1:8" ht="11.25" hidden="1" customHeight="1">
      <c r="A30" s="24">
        <v>24</v>
      </c>
      <c r="B30" s="92" t="s">
        <v>362</v>
      </c>
      <c r="C30" s="93"/>
      <c r="D30" s="94"/>
      <c r="E30" s="95" t="s">
        <v>342</v>
      </c>
      <c r="F30" s="96">
        <v>134.25</v>
      </c>
      <c r="G30" s="97">
        <v>133.25</v>
      </c>
      <c r="H30" s="96">
        <v>132.25</v>
      </c>
    </row>
    <row r="31" spans="1:8" ht="11.25" customHeight="1">
      <c r="A31" s="24">
        <v>25</v>
      </c>
      <c r="B31" s="92" t="s">
        <v>363</v>
      </c>
      <c r="C31" s="93"/>
      <c r="D31" s="94"/>
      <c r="E31" s="95" t="s">
        <v>364</v>
      </c>
      <c r="F31" s="96">
        <f>G31+3</f>
        <v>660.25</v>
      </c>
      <c r="G31" s="97">
        <f>H31+2</f>
        <v>657.25</v>
      </c>
      <c r="H31" s="96">
        <v>655.25</v>
      </c>
    </row>
    <row r="32" spans="1:8" ht="11.25" customHeight="1">
      <c r="A32" s="24">
        <v>26</v>
      </c>
      <c r="B32" s="92" t="s">
        <v>365</v>
      </c>
      <c r="C32" s="93"/>
      <c r="D32" s="94"/>
      <c r="E32" s="95" t="s">
        <v>364</v>
      </c>
      <c r="F32" s="96">
        <f>G32+3</f>
        <v>680.25</v>
      </c>
      <c r="G32" s="97">
        <f>H32+2</f>
        <v>677.25</v>
      </c>
      <c r="H32" s="96">
        <v>675.25</v>
      </c>
    </row>
    <row r="33" spans="1:8" ht="11.25" customHeight="1">
      <c r="A33" s="24">
        <v>27</v>
      </c>
      <c r="B33" s="92" t="s">
        <v>366</v>
      </c>
      <c r="C33" s="93"/>
      <c r="D33" s="94"/>
      <c r="E33" s="95" t="s">
        <v>364</v>
      </c>
      <c r="F33" s="96">
        <v>700.25</v>
      </c>
      <c r="G33" s="97">
        <v>698.25</v>
      </c>
      <c r="H33" s="96">
        <v>696.25</v>
      </c>
    </row>
    <row r="34" spans="1:8" ht="11.25" customHeight="1">
      <c r="A34" s="24">
        <v>28</v>
      </c>
      <c r="B34" s="92" t="s">
        <v>367</v>
      </c>
      <c r="C34" s="93"/>
      <c r="D34" s="94"/>
      <c r="E34" s="95" t="s">
        <v>364</v>
      </c>
      <c r="F34" s="96">
        <f>G34+3</f>
        <v>723.25</v>
      </c>
      <c r="G34" s="97">
        <f>H34+2</f>
        <v>720.25</v>
      </c>
      <c r="H34" s="96">
        <v>718.25</v>
      </c>
    </row>
    <row r="35" spans="1:8" ht="11.25" customHeight="1">
      <c r="A35" s="24">
        <v>29</v>
      </c>
      <c r="B35" s="278" t="s">
        <v>385</v>
      </c>
      <c r="C35" s="203"/>
      <c r="D35" s="204"/>
      <c r="E35" s="95" t="s">
        <v>386</v>
      </c>
      <c r="F35" s="96">
        <f>G35+3</f>
        <v>134.25</v>
      </c>
      <c r="G35" s="97">
        <f>H35+2</f>
        <v>131.25</v>
      </c>
      <c r="H35" s="96">
        <v>129.25</v>
      </c>
    </row>
    <row r="36" spans="1:8" ht="11.25" customHeight="1">
      <c r="A36" s="24">
        <v>30</v>
      </c>
      <c r="B36" s="92" t="s">
        <v>368</v>
      </c>
      <c r="C36" s="93"/>
      <c r="D36" s="94"/>
      <c r="E36" s="98" t="s">
        <v>13</v>
      </c>
      <c r="F36" s="96">
        <v>136.25</v>
      </c>
      <c r="G36" s="97">
        <v>134.25</v>
      </c>
      <c r="H36" s="96">
        <v>133.25</v>
      </c>
    </row>
    <row r="37" spans="1:8" ht="11.45" customHeight="1">
      <c r="A37" s="24">
        <v>31</v>
      </c>
      <c r="B37" s="278" t="s">
        <v>387</v>
      </c>
      <c r="C37" s="203"/>
      <c r="D37" s="204"/>
      <c r="E37" s="95" t="s">
        <v>104</v>
      </c>
      <c r="F37" s="96">
        <f>G37+3</f>
        <v>315.25</v>
      </c>
      <c r="G37" s="97">
        <f>H37+2</f>
        <v>312.25</v>
      </c>
      <c r="H37" s="96">
        <v>310.25</v>
      </c>
    </row>
    <row r="38" spans="1:8" ht="11.45" customHeight="1">
      <c r="A38" s="24">
        <v>32</v>
      </c>
      <c r="B38" s="278" t="s">
        <v>388</v>
      </c>
      <c r="C38" s="203"/>
      <c r="D38" s="204"/>
      <c r="E38" s="95" t="s">
        <v>104</v>
      </c>
      <c r="F38" s="96">
        <v>698.25</v>
      </c>
      <c r="G38" s="97">
        <v>696.25</v>
      </c>
      <c r="H38" s="96">
        <v>695.25</v>
      </c>
    </row>
    <row r="39" spans="1:8" ht="11.45" customHeight="1">
      <c r="A39" s="24">
        <v>33</v>
      </c>
      <c r="B39" s="278" t="s">
        <v>389</v>
      </c>
      <c r="C39" s="203"/>
      <c r="D39" s="204"/>
      <c r="E39" s="95" t="s">
        <v>104</v>
      </c>
      <c r="F39" s="96">
        <f>G39+3</f>
        <v>290.25</v>
      </c>
      <c r="G39" s="97">
        <f>H39+2</f>
        <v>287.25</v>
      </c>
      <c r="H39" s="96">
        <v>285.25</v>
      </c>
    </row>
    <row r="40" spans="1:8" ht="11.45" customHeight="1">
      <c r="A40" s="24">
        <v>34</v>
      </c>
      <c r="B40" s="278" t="s">
        <v>369</v>
      </c>
      <c r="C40" s="203"/>
      <c r="D40" s="204"/>
      <c r="E40" s="95" t="s">
        <v>370</v>
      </c>
      <c r="F40" s="96">
        <v>104.25</v>
      </c>
      <c r="G40" s="97">
        <v>102.25</v>
      </c>
      <c r="H40" s="96">
        <v>100.25</v>
      </c>
    </row>
    <row r="41" spans="1:8" ht="11.45" customHeight="1">
      <c r="A41" s="24">
        <v>35</v>
      </c>
      <c r="B41" s="278" t="s">
        <v>404</v>
      </c>
      <c r="C41" s="203"/>
      <c r="D41" s="204"/>
      <c r="E41" s="95" t="s">
        <v>405</v>
      </c>
      <c r="F41" s="96">
        <f>G41+3</f>
        <v>188.25</v>
      </c>
      <c r="G41" s="97">
        <f>H41+2</f>
        <v>185.25</v>
      </c>
      <c r="H41" s="96">
        <v>183.25</v>
      </c>
    </row>
    <row r="42" spans="1:8" ht="11.45" customHeight="1">
      <c r="A42" s="24">
        <v>36</v>
      </c>
      <c r="B42" s="278" t="s">
        <v>371</v>
      </c>
      <c r="C42" s="203"/>
      <c r="D42" s="204"/>
      <c r="E42" s="95" t="s">
        <v>9</v>
      </c>
      <c r="F42" s="96">
        <v>238.25</v>
      </c>
      <c r="G42" s="97">
        <v>236.25</v>
      </c>
      <c r="H42" s="96">
        <v>235.25</v>
      </c>
    </row>
    <row r="43" spans="1:8" ht="11.45" customHeight="1">
      <c r="A43" s="24">
        <v>37</v>
      </c>
      <c r="B43" s="278" t="s">
        <v>406</v>
      </c>
      <c r="C43" s="203"/>
      <c r="D43" s="204"/>
      <c r="E43" s="95" t="s">
        <v>14</v>
      </c>
      <c r="F43" s="96">
        <v>390.25</v>
      </c>
      <c r="G43" s="97">
        <v>388.25</v>
      </c>
      <c r="H43" s="96">
        <v>387.25</v>
      </c>
    </row>
    <row r="44" spans="1:8" ht="11.45" customHeight="1">
      <c r="A44" s="24">
        <v>38</v>
      </c>
      <c r="B44" s="92" t="s">
        <v>372</v>
      </c>
      <c r="C44" s="93"/>
      <c r="D44" s="94"/>
      <c r="E44" s="95" t="s">
        <v>342</v>
      </c>
      <c r="F44" s="96">
        <v>196.25</v>
      </c>
      <c r="G44" s="97">
        <v>195.25</v>
      </c>
      <c r="H44" s="96">
        <v>194.25</v>
      </c>
    </row>
    <row r="45" spans="1:8" ht="11.45" customHeight="1">
      <c r="A45" s="24">
        <v>39</v>
      </c>
      <c r="B45" s="278" t="s">
        <v>407</v>
      </c>
      <c r="C45" s="203"/>
      <c r="D45" s="204"/>
      <c r="E45" s="95" t="s">
        <v>382</v>
      </c>
      <c r="F45" s="96">
        <f>G45+3</f>
        <v>150.25</v>
      </c>
      <c r="G45" s="97">
        <f>H45+2</f>
        <v>147.25</v>
      </c>
      <c r="H45" s="96">
        <v>145.25</v>
      </c>
    </row>
    <row r="46" spans="1:8" ht="11.45" customHeight="1">
      <c r="A46" s="24">
        <v>40</v>
      </c>
      <c r="B46" s="92" t="s">
        <v>373</v>
      </c>
      <c r="C46" s="99"/>
      <c r="D46" s="100"/>
      <c r="E46" s="95" t="s">
        <v>13</v>
      </c>
      <c r="F46" s="96">
        <f>G46+3</f>
        <v>187.25</v>
      </c>
      <c r="G46" s="97">
        <f>H46+2</f>
        <v>184.25</v>
      </c>
      <c r="H46" s="96">
        <v>182.25</v>
      </c>
    </row>
    <row r="47" spans="1:8" ht="11.45" customHeight="1">
      <c r="A47" s="24">
        <v>41</v>
      </c>
      <c r="B47" s="278" t="s">
        <v>390</v>
      </c>
      <c r="C47" s="203"/>
      <c r="D47" s="204"/>
      <c r="E47" s="95" t="s">
        <v>4</v>
      </c>
      <c r="F47" s="96">
        <f>G47+3</f>
        <v>550.25</v>
      </c>
      <c r="G47" s="97">
        <f>H47+2</f>
        <v>547.25</v>
      </c>
      <c r="H47" s="96">
        <v>545.25</v>
      </c>
    </row>
    <row r="48" spans="1:8" ht="11.45" customHeight="1">
      <c r="A48" s="24">
        <v>42</v>
      </c>
      <c r="B48" s="92" t="s">
        <v>374</v>
      </c>
      <c r="C48" s="99"/>
      <c r="D48" s="100"/>
      <c r="E48" s="95" t="s">
        <v>375</v>
      </c>
      <c r="F48" s="96">
        <v>140.25</v>
      </c>
      <c r="G48" s="97">
        <v>139.25</v>
      </c>
      <c r="H48" s="96">
        <v>138.25</v>
      </c>
    </row>
    <row r="49" spans="1:8" ht="11.45" customHeight="1">
      <c r="A49" s="24">
        <v>43</v>
      </c>
      <c r="B49" s="92" t="s">
        <v>376</v>
      </c>
      <c r="C49" s="93"/>
      <c r="D49" s="94"/>
      <c r="E49" s="95" t="s">
        <v>377</v>
      </c>
      <c r="F49" s="96">
        <v>28.25</v>
      </c>
      <c r="G49" s="97">
        <v>26.25</v>
      </c>
      <c r="H49" s="96">
        <v>25.25</v>
      </c>
    </row>
    <row r="50" spans="1:8" ht="11.45" customHeight="1">
      <c r="A50" s="24">
        <v>44</v>
      </c>
      <c r="B50" s="278" t="s">
        <v>391</v>
      </c>
      <c r="C50" s="203"/>
      <c r="D50" s="204"/>
      <c r="E50" s="95" t="s">
        <v>9</v>
      </c>
      <c r="F50" s="96">
        <f>G50+3</f>
        <v>152.25</v>
      </c>
      <c r="G50" s="97">
        <f>H50+2</f>
        <v>149.25</v>
      </c>
      <c r="H50" s="96">
        <v>147.25</v>
      </c>
    </row>
    <row r="51" spans="1:8" ht="11.45" customHeight="1">
      <c r="A51" s="24">
        <v>45</v>
      </c>
      <c r="B51" s="92" t="s">
        <v>378</v>
      </c>
      <c r="C51" s="93"/>
      <c r="D51" s="94"/>
      <c r="E51" s="95" t="s">
        <v>350</v>
      </c>
      <c r="F51" s="96">
        <v>178.25</v>
      </c>
      <c r="G51" s="97">
        <v>177.25</v>
      </c>
      <c r="H51" s="96">
        <v>176.25</v>
      </c>
    </row>
    <row r="52" spans="1:8" ht="11.45" customHeight="1">
      <c r="A52" s="24">
        <v>46</v>
      </c>
      <c r="B52" s="92" t="s">
        <v>379</v>
      </c>
      <c r="C52" s="93"/>
      <c r="D52" s="94"/>
      <c r="E52" s="95" t="s">
        <v>4</v>
      </c>
      <c r="F52" s="96">
        <v>156.25</v>
      </c>
      <c r="G52" s="97">
        <v>154.25</v>
      </c>
      <c r="H52" s="96">
        <v>152.25</v>
      </c>
    </row>
    <row r="53" spans="1:8" ht="11.45" customHeight="1">
      <c r="A53" s="24">
        <v>47</v>
      </c>
      <c r="B53" s="92" t="s">
        <v>380</v>
      </c>
      <c r="C53" s="93"/>
      <c r="D53" s="94"/>
      <c r="E53" s="95" t="s">
        <v>13</v>
      </c>
      <c r="F53" s="96">
        <v>101.25</v>
      </c>
      <c r="G53" s="97">
        <v>100.25</v>
      </c>
      <c r="H53" s="96">
        <v>99.25</v>
      </c>
    </row>
    <row r="54" spans="1:8" ht="11.25" customHeight="1">
      <c r="C54" s="101"/>
      <c r="E54" s="102" t="s">
        <v>408</v>
      </c>
      <c r="H54" s="103"/>
    </row>
    <row r="55" spans="1:8" ht="11.25" customHeight="1"/>
    <row r="56" spans="1:8" ht="11.25" customHeight="1"/>
    <row r="57" spans="1:8" ht="11.45" customHeight="1"/>
    <row r="58" spans="1:8" ht="11.45" customHeight="1"/>
    <row r="59" spans="1:8" ht="11.45" customHeight="1"/>
    <row r="60" spans="1:8" ht="11.45" customHeight="1"/>
    <row r="61" spans="1:8" ht="11.45" customHeight="1"/>
    <row r="62" spans="1:8" ht="11.45" customHeight="1"/>
    <row r="63" spans="1:8" ht="11.45" customHeight="1"/>
    <row r="64" spans="1:8" ht="11.45" customHeight="1"/>
    <row r="65" ht="11.45" customHeight="1"/>
    <row r="66" ht="11.45" customHeight="1"/>
    <row r="67" ht="11.45" customHeight="1"/>
    <row r="68" ht="11.45" customHeight="1"/>
    <row r="69" ht="11.45" customHeight="1"/>
    <row r="70" ht="11.45" customHeight="1"/>
    <row r="71" ht="11.45" customHeight="1"/>
    <row r="72" ht="11.45" customHeight="1"/>
    <row r="73" ht="11.45" customHeight="1"/>
    <row r="74" ht="11.45" customHeight="1"/>
    <row r="75" ht="11.45" customHeight="1"/>
    <row r="76" ht="11.45" customHeight="1"/>
    <row r="77" ht="11.45" customHeight="1"/>
    <row r="78" ht="11.45" customHeight="1"/>
    <row r="79" ht="11.45" customHeight="1"/>
    <row r="80" ht="11.45" customHeight="1"/>
    <row r="81" ht="11.45" customHeight="1"/>
    <row r="82" ht="11.45" customHeight="1"/>
    <row r="83" ht="11.45" customHeight="1"/>
    <row r="84" ht="11.45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.95" customHeight="1"/>
    <row r="93" ht="14.1" customHeight="1"/>
    <row r="94" ht="14.1" customHeight="1"/>
    <row r="95" ht="14.1" customHeight="1"/>
    <row r="96" ht="14.1" customHeight="1"/>
    <row r="97" ht="14.1" customHeight="1"/>
    <row r="98" ht="14.1" customHeight="1"/>
    <row r="99" ht="14.1" customHeight="1"/>
    <row r="100" ht="14.1" customHeight="1"/>
    <row r="101" ht="14.1" customHeight="1"/>
    <row r="102" ht="14.1" customHeight="1"/>
    <row r="103" ht="14.1" customHeight="1"/>
    <row r="104" ht="14.1" customHeight="1"/>
    <row r="105" ht="12.6" customHeight="1"/>
    <row r="106" ht="12.6" customHeight="1"/>
    <row r="107" ht="12.6" customHeight="1"/>
    <row r="108" ht="12.6" customHeight="1"/>
    <row r="109" ht="12.6" customHeight="1"/>
    <row r="110" ht="12.6" customHeight="1"/>
    <row r="111" ht="12.6" customHeight="1"/>
    <row r="112" ht="12.6" customHeight="1"/>
    <row r="113" ht="12.6" customHeight="1"/>
    <row r="114" ht="12.6" customHeight="1"/>
    <row r="115" ht="12.6" customHeight="1"/>
    <row r="116" ht="12.6" customHeight="1"/>
    <row r="117" ht="12.95" customHeight="1"/>
    <row r="118" ht="12.95" customHeight="1"/>
    <row r="119" ht="12.95" customHeight="1"/>
    <row r="120" ht="12.95" customHeight="1"/>
    <row r="121" ht="12.95" customHeight="1"/>
    <row r="122" ht="12.95" customHeight="1"/>
    <row r="123" ht="12.95" customHeight="1"/>
    <row r="124" ht="12.95" customHeight="1"/>
    <row r="125" ht="12.95" customHeight="1"/>
    <row r="126" ht="12.95" customHeight="1"/>
    <row r="127" ht="12.95" customHeight="1"/>
    <row r="128" ht="12.95" customHeight="1"/>
    <row r="129" ht="12.95" customHeight="1"/>
    <row r="130" ht="12.95" customHeight="1"/>
    <row r="131" ht="12.95" customHeight="1"/>
    <row r="132" ht="12.95" customHeight="1"/>
    <row r="133" ht="12.95" customHeight="1"/>
    <row r="134" ht="14.1" customHeight="1"/>
    <row r="135" ht="12.6" customHeight="1"/>
    <row r="136" ht="12.6" customHeight="1"/>
    <row r="137" ht="12.6" customHeight="1"/>
    <row r="138" ht="12.6" customHeight="1"/>
    <row r="139" ht="12.6" customHeight="1"/>
    <row r="140" ht="12.6" customHeight="1"/>
    <row r="141" ht="12.6" customHeight="1"/>
    <row r="142" ht="12.6" customHeight="1"/>
    <row r="143" ht="12.6" customHeight="1"/>
    <row r="144" ht="12.6" customHeight="1"/>
    <row r="145" ht="12.6" customHeight="1"/>
    <row r="146" ht="12.6" customHeight="1"/>
    <row r="147" ht="12.6" customHeight="1"/>
    <row r="148" ht="12.6" customHeight="1"/>
    <row r="149" ht="12.95" customHeight="1"/>
    <row r="150" ht="14.1" customHeight="1"/>
    <row r="151" ht="14.1" customHeight="1"/>
    <row r="152" ht="14.1" customHeight="1"/>
    <row r="153" ht="14.1" customHeight="1"/>
    <row r="154" ht="14.1" customHeight="1"/>
    <row r="155" ht="12.95" customHeight="1"/>
    <row r="156" ht="12.95" customHeight="1"/>
    <row r="157" ht="12.95" customHeight="1"/>
    <row r="158" ht="12.95" customHeight="1"/>
    <row r="159" ht="14.1" customHeight="1"/>
    <row r="160" ht="14.1" customHeight="1"/>
    <row r="161" ht="14.1" customHeight="1"/>
    <row r="162" ht="14.1" customHeight="1"/>
    <row r="163" ht="14.1" customHeight="1"/>
    <row r="164" ht="15.95" customHeight="1"/>
    <row r="165" ht="12.95" customHeight="1"/>
    <row r="166" ht="12.95" customHeight="1"/>
    <row r="167" ht="12.95" customHeight="1"/>
    <row r="168" ht="12.95" customHeight="1"/>
    <row r="169" ht="12.95" customHeight="1"/>
    <row r="170" ht="12.95" customHeight="1"/>
    <row r="171" ht="12.95" customHeight="1"/>
    <row r="172" ht="12.95" customHeight="1"/>
    <row r="173" ht="12.95" customHeight="1"/>
    <row r="174" ht="12.95" customHeight="1"/>
    <row r="175" ht="12.95" customHeight="1"/>
    <row r="176" ht="12.95" customHeight="1"/>
    <row r="177" ht="12.95" customHeight="1"/>
    <row r="178" ht="12.95" customHeight="1"/>
    <row r="179" ht="12.95" customHeight="1"/>
    <row r="180" ht="12.95" customHeight="1"/>
    <row r="181" ht="12.95" customHeight="1"/>
    <row r="182" ht="12.95" customHeight="1"/>
    <row r="183" ht="14.1" customHeight="1"/>
    <row r="184" ht="14.1" customHeight="1"/>
    <row r="185" ht="14.1" customHeight="1"/>
    <row r="186" ht="14.1" customHeight="1"/>
    <row r="187" ht="14.1" customHeight="1"/>
    <row r="188" ht="14.1" customHeight="1"/>
    <row r="189" ht="14.1" customHeight="1"/>
    <row r="190" ht="14.1" customHeight="1"/>
    <row r="191" ht="14.1" customHeight="1"/>
    <row r="192" ht="14.1" customHeight="1"/>
    <row r="193" ht="14.1" customHeight="1"/>
    <row r="194" ht="14.1" customHeight="1"/>
    <row r="195" ht="14.1" customHeight="1"/>
    <row r="196" ht="14.1" customHeight="1"/>
    <row r="197" ht="14.1" customHeight="1"/>
    <row r="198" ht="14.1" customHeight="1"/>
    <row r="199" ht="14.1" customHeight="1"/>
    <row r="200" ht="14.1" customHeight="1"/>
    <row r="201" ht="14.1" customHeight="1"/>
    <row r="202" ht="14.1" customHeight="1"/>
    <row r="203" ht="17.100000000000001" customHeight="1"/>
    <row r="204" ht="15.95" customHeight="1"/>
    <row r="205" ht="15.95" customHeight="1"/>
    <row r="206" ht="15.95" customHeight="1"/>
    <row r="207" ht="15.95" customHeight="1"/>
    <row r="208" ht="15.95" customHeight="1"/>
    <row r="209" ht="15.95" customHeight="1"/>
    <row r="210" ht="15.95" customHeight="1"/>
    <row r="211" ht="15.95" customHeight="1"/>
    <row r="212" ht="15.95" customHeight="1"/>
    <row r="213" ht="15.95" customHeight="1"/>
    <row r="214" ht="15.95" customHeight="1"/>
    <row r="215" ht="15.95" customHeight="1"/>
    <row r="216" ht="15.95" customHeight="1"/>
    <row r="217" ht="15.95" customHeight="1"/>
    <row r="218" ht="15.95" customHeight="1"/>
    <row r="219" ht="15.95" customHeight="1"/>
    <row r="220" ht="15.95" customHeight="1"/>
    <row r="221" ht="15.95" customHeight="1"/>
    <row r="222" ht="15.95" customHeight="1"/>
    <row r="223" ht="15.95" customHeight="1"/>
    <row r="224" ht="15.95" customHeight="1"/>
    <row r="225" ht="15.95" customHeight="1"/>
    <row r="226" ht="15.95" customHeight="1"/>
    <row r="227" ht="15.95" customHeight="1"/>
    <row r="228" ht="15.95" customHeight="1"/>
    <row r="229" ht="15.95" customHeight="1"/>
    <row r="230" ht="15.95" customHeight="1"/>
    <row r="231" ht="15.95" customHeight="1"/>
    <row r="232" ht="15.95" customHeight="1"/>
  </sheetData>
  <mergeCells count="31">
    <mergeCell ref="B43:D43"/>
    <mergeCell ref="B45:D45"/>
    <mergeCell ref="B47:D47"/>
    <mergeCell ref="B50:D50"/>
    <mergeCell ref="B39:D39"/>
    <mergeCell ref="B40:D40"/>
    <mergeCell ref="B23:D23"/>
    <mergeCell ref="B9:D9"/>
    <mergeCell ref="B11:D11"/>
    <mergeCell ref="B16:D16"/>
    <mergeCell ref="B37:D37"/>
    <mergeCell ref="B24:D24"/>
    <mergeCell ref="B26:D26"/>
    <mergeCell ref="B35:D35"/>
    <mergeCell ref="B41:D41"/>
    <mergeCell ref="B42:D42"/>
    <mergeCell ref="B27:D27"/>
    <mergeCell ref="B38:D38"/>
    <mergeCell ref="A1:H1"/>
    <mergeCell ref="A2:H2"/>
    <mergeCell ref="A3:H3"/>
    <mergeCell ref="A4:H4"/>
    <mergeCell ref="B15:D15"/>
    <mergeCell ref="A5:A6"/>
    <mergeCell ref="B5:D6"/>
    <mergeCell ref="E5:E6"/>
    <mergeCell ref="F5:F6"/>
    <mergeCell ref="G5:G6"/>
    <mergeCell ref="H5:H6"/>
    <mergeCell ref="B8:D8"/>
    <mergeCell ref="B14:D14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54"/>
  <sheetViews>
    <sheetView topLeftCell="A25" workbookViewId="0">
      <selection activeCell="F53" sqref="F53"/>
    </sheetView>
  </sheetViews>
  <sheetFormatPr defaultRowHeight="15"/>
  <cols>
    <col min="1" max="1" width="4.140625" style="25" customWidth="1"/>
    <col min="2" max="2" width="36.7109375" style="25" customWidth="1"/>
    <col min="3" max="3" width="10.140625" style="25" customWidth="1"/>
    <col min="4" max="4" width="10.7109375" style="25" customWidth="1"/>
    <col min="5" max="5" width="10.42578125" style="25" customWidth="1"/>
    <col min="6" max="6" width="10.85546875" style="25" customWidth="1"/>
    <col min="7" max="7" width="54.42578125" style="25" customWidth="1"/>
    <col min="8" max="8" width="10.5703125" style="25" customWidth="1"/>
    <col min="9" max="14" width="9.140625" style="25"/>
    <col min="15" max="15" width="7.42578125" style="25" customWidth="1"/>
    <col min="16" max="16384" width="9.140625" style="25"/>
  </cols>
  <sheetData>
    <row r="1" spans="1:8" ht="23.25">
      <c r="A1" s="287" t="s">
        <v>70</v>
      </c>
      <c r="B1" s="287"/>
      <c r="C1" s="287"/>
      <c r="D1" s="287"/>
      <c r="E1" s="287"/>
      <c r="F1" s="287"/>
    </row>
    <row r="2" spans="1:8" ht="12.75" customHeight="1">
      <c r="A2" s="288" t="s">
        <v>15</v>
      </c>
      <c r="B2" s="288"/>
      <c r="C2" s="288"/>
      <c r="D2" s="288"/>
      <c r="E2" s="288"/>
      <c r="F2" s="288"/>
    </row>
    <row r="3" spans="1:8" ht="14.25" customHeight="1">
      <c r="A3" s="288" t="s">
        <v>274</v>
      </c>
      <c r="B3" s="288"/>
      <c r="C3" s="288"/>
      <c r="D3" s="288"/>
      <c r="E3" s="288"/>
      <c r="F3" s="288"/>
    </row>
    <row r="4" spans="1:8" ht="20.25" customHeight="1">
      <c r="A4" s="289" t="s">
        <v>275</v>
      </c>
      <c r="B4" s="290"/>
      <c r="C4" s="290"/>
      <c r="D4" s="290"/>
      <c r="E4" s="290"/>
      <c r="F4" s="290"/>
    </row>
    <row r="5" spans="1:8" ht="30.75" customHeight="1">
      <c r="A5" s="35" t="s">
        <v>12</v>
      </c>
      <c r="B5" s="35" t="s">
        <v>2</v>
      </c>
      <c r="C5" s="35" t="s">
        <v>16</v>
      </c>
      <c r="D5" s="35" t="s">
        <v>86</v>
      </c>
      <c r="E5" s="36" t="s">
        <v>87</v>
      </c>
      <c r="F5" s="36" t="s">
        <v>85</v>
      </c>
    </row>
    <row r="6" spans="1:8" ht="14.1" customHeight="1">
      <c r="A6" s="34">
        <v>1</v>
      </c>
      <c r="B6" s="27" t="s">
        <v>44</v>
      </c>
      <c r="C6" s="106" t="s">
        <v>13</v>
      </c>
      <c r="D6" s="106">
        <v>128.25</v>
      </c>
      <c r="E6" s="106">
        <v>126.25</v>
      </c>
      <c r="F6" s="106">
        <v>125.25</v>
      </c>
    </row>
    <row r="7" spans="1:8" ht="14.1" customHeight="1">
      <c r="A7" s="34">
        <v>2</v>
      </c>
      <c r="B7" s="27" t="s">
        <v>150</v>
      </c>
      <c r="C7" s="106" t="s">
        <v>9</v>
      </c>
      <c r="D7" s="106">
        <v>240.25</v>
      </c>
      <c r="E7" s="106">
        <v>238.25</v>
      </c>
      <c r="F7" s="106">
        <v>237.25</v>
      </c>
    </row>
    <row r="8" spans="1:8" ht="14.1" customHeight="1">
      <c r="A8" s="34">
        <v>3</v>
      </c>
      <c r="B8" s="27" t="s">
        <v>312</v>
      </c>
      <c r="C8" s="106" t="s">
        <v>9</v>
      </c>
      <c r="D8" s="106">
        <v>243.25</v>
      </c>
      <c r="E8" s="106">
        <v>241.25</v>
      </c>
      <c r="F8" s="106">
        <v>240.25</v>
      </c>
    </row>
    <row r="9" spans="1:8" ht="14.1" customHeight="1">
      <c r="A9" s="34">
        <v>4</v>
      </c>
      <c r="B9" s="27" t="s">
        <v>232</v>
      </c>
      <c r="C9" s="106" t="s">
        <v>233</v>
      </c>
      <c r="D9" s="106">
        <v>241.25</v>
      </c>
      <c r="E9" s="106">
        <v>240.25</v>
      </c>
      <c r="F9" s="106">
        <v>239.75</v>
      </c>
      <c r="H9" s="26"/>
    </row>
    <row r="10" spans="1:8" ht="14.1" customHeight="1">
      <c r="A10" s="34">
        <v>5</v>
      </c>
      <c r="B10" s="27" t="s">
        <v>313</v>
      </c>
      <c r="C10" s="106">
        <v>10</v>
      </c>
      <c r="D10" s="106">
        <v>133.25</v>
      </c>
      <c r="E10" s="106">
        <v>131.25</v>
      </c>
      <c r="F10" s="106">
        <v>130.25</v>
      </c>
      <c r="H10" s="26"/>
    </row>
    <row r="11" spans="1:8" ht="14.1" customHeight="1">
      <c r="A11" s="34">
        <v>6</v>
      </c>
      <c r="B11" s="27" t="s">
        <v>409</v>
      </c>
      <c r="C11" s="106" t="s">
        <v>410</v>
      </c>
      <c r="D11" s="106">
        <f>E11+3</f>
        <v>182.25</v>
      </c>
      <c r="E11" s="106">
        <f>F11+2</f>
        <v>179.25</v>
      </c>
      <c r="F11" s="106">
        <v>177.25</v>
      </c>
      <c r="H11" s="26"/>
    </row>
    <row r="12" spans="1:8" ht="14.1" customHeight="1">
      <c r="A12" s="34">
        <v>7</v>
      </c>
      <c r="B12" s="27" t="s">
        <v>411</v>
      </c>
      <c r="C12" s="106" t="s">
        <v>233</v>
      </c>
      <c r="D12" s="106">
        <f>E12+3</f>
        <v>192.25</v>
      </c>
      <c r="E12" s="106">
        <f>F12+2</f>
        <v>189.25</v>
      </c>
      <c r="F12" s="106">
        <v>187.25</v>
      </c>
      <c r="H12" s="26"/>
    </row>
    <row r="13" spans="1:8" ht="14.1" customHeight="1">
      <c r="A13" s="34">
        <v>8</v>
      </c>
      <c r="B13" s="27" t="s">
        <v>242</v>
      </c>
      <c r="C13" s="106" t="s">
        <v>241</v>
      </c>
      <c r="D13" s="106">
        <v>190.25</v>
      </c>
      <c r="E13" s="106">
        <v>188.25</v>
      </c>
      <c r="F13" s="106">
        <v>187.25</v>
      </c>
      <c r="H13" s="26"/>
    </row>
    <row r="14" spans="1:8" ht="14.1" customHeight="1">
      <c r="A14" s="34">
        <v>9</v>
      </c>
      <c r="B14" s="27" t="s">
        <v>292</v>
      </c>
      <c r="C14" s="106" t="s">
        <v>392</v>
      </c>
      <c r="D14" s="106">
        <v>265.25</v>
      </c>
      <c r="E14" s="106">
        <v>263.25</v>
      </c>
      <c r="F14" s="106">
        <v>262.25</v>
      </c>
      <c r="H14" s="26"/>
    </row>
    <row r="15" spans="1:8" ht="14.1" customHeight="1">
      <c r="A15" s="34">
        <v>10</v>
      </c>
      <c r="B15" s="27" t="s">
        <v>293</v>
      </c>
      <c r="C15" s="106" t="s">
        <v>151</v>
      </c>
      <c r="D15" s="106">
        <v>380.25</v>
      </c>
      <c r="E15" s="106">
        <v>379.25</v>
      </c>
      <c r="F15" s="106">
        <v>378.25</v>
      </c>
    </row>
    <row r="16" spans="1:8" ht="14.1" customHeight="1">
      <c r="A16" s="34">
        <v>11</v>
      </c>
      <c r="B16" s="27" t="s">
        <v>314</v>
      </c>
      <c r="C16" s="106" t="s">
        <v>9</v>
      </c>
      <c r="D16" s="106">
        <v>193.25</v>
      </c>
      <c r="E16" s="106">
        <v>191.25</v>
      </c>
      <c r="F16" s="106">
        <v>190.25</v>
      </c>
    </row>
    <row r="17" spans="1:6" ht="14.1" customHeight="1">
      <c r="A17" s="34">
        <v>12</v>
      </c>
      <c r="B17" s="27" t="s">
        <v>393</v>
      </c>
      <c r="C17" s="106" t="s">
        <v>13</v>
      </c>
      <c r="D17" s="106">
        <f>E17+3</f>
        <v>200.25</v>
      </c>
      <c r="E17" s="106">
        <f>F17+2</f>
        <v>197.25</v>
      </c>
      <c r="F17" s="106">
        <v>195.25</v>
      </c>
    </row>
    <row r="18" spans="1:6" ht="14.1" customHeight="1">
      <c r="A18" s="34">
        <v>13</v>
      </c>
      <c r="B18" s="27" t="s">
        <v>315</v>
      </c>
      <c r="C18" s="106" t="s">
        <v>202</v>
      </c>
      <c r="D18" s="106">
        <f>E18+3</f>
        <v>265.25</v>
      </c>
      <c r="E18" s="106">
        <f>F18+2</f>
        <v>262.25</v>
      </c>
      <c r="F18" s="106">
        <v>260.25</v>
      </c>
    </row>
    <row r="19" spans="1:6" ht="14.1" customHeight="1">
      <c r="A19" s="34">
        <v>14</v>
      </c>
      <c r="B19" s="27" t="s">
        <v>394</v>
      </c>
      <c r="C19" s="106" t="s">
        <v>202</v>
      </c>
      <c r="D19" s="106">
        <f>E19+3</f>
        <v>255.25</v>
      </c>
      <c r="E19" s="106">
        <f>F19+2</f>
        <v>252.25</v>
      </c>
      <c r="F19" s="106">
        <v>250.25</v>
      </c>
    </row>
    <row r="20" spans="1:6" ht="14.1" customHeight="1">
      <c r="A20" s="34">
        <v>15</v>
      </c>
      <c r="B20" s="27" t="s">
        <v>395</v>
      </c>
      <c r="C20" s="106" t="s">
        <v>202</v>
      </c>
      <c r="D20" s="106">
        <v>253.25</v>
      </c>
      <c r="E20" s="106">
        <v>251.25</v>
      </c>
      <c r="F20" s="106">
        <v>250.25</v>
      </c>
    </row>
    <row r="21" spans="1:6" ht="14.1" customHeight="1">
      <c r="A21" s="34">
        <v>16</v>
      </c>
      <c r="B21" s="27" t="s">
        <v>412</v>
      </c>
      <c r="C21" s="106" t="s">
        <v>233</v>
      </c>
      <c r="D21" s="106">
        <f>E21+3</f>
        <v>354.25</v>
      </c>
      <c r="E21" s="106">
        <f>F21+2</f>
        <v>351.25</v>
      </c>
      <c r="F21" s="106">
        <v>349.25</v>
      </c>
    </row>
    <row r="22" spans="1:6" ht="18" customHeight="1">
      <c r="A22" s="34">
        <v>17</v>
      </c>
      <c r="B22" s="27" t="s">
        <v>413</v>
      </c>
      <c r="C22" s="106" t="s">
        <v>233</v>
      </c>
      <c r="D22" s="106">
        <f>E22+3</f>
        <v>345.25</v>
      </c>
      <c r="E22" s="106">
        <f>F22+2</f>
        <v>342.25</v>
      </c>
      <c r="F22" s="106">
        <v>340.25</v>
      </c>
    </row>
    <row r="23" spans="1:6" ht="14.1" customHeight="1">
      <c r="A23" s="34">
        <v>18</v>
      </c>
      <c r="B23" s="27" t="s">
        <v>414</v>
      </c>
      <c r="C23" s="106" t="s">
        <v>233</v>
      </c>
      <c r="D23" s="106">
        <f>E23+3</f>
        <v>300.25</v>
      </c>
      <c r="E23" s="106">
        <f>F23+2</f>
        <v>297.25</v>
      </c>
      <c r="F23" s="106">
        <v>295.25</v>
      </c>
    </row>
    <row r="24" spans="1:6" ht="14.1" customHeight="1">
      <c r="A24" s="34">
        <v>19</v>
      </c>
      <c r="B24" s="27" t="s">
        <v>415</v>
      </c>
      <c r="C24" s="106" t="s">
        <v>233</v>
      </c>
      <c r="D24" s="106">
        <f>E24+3</f>
        <v>249.25</v>
      </c>
      <c r="E24" s="106">
        <f>F24+2</f>
        <v>246.25</v>
      </c>
      <c r="F24" s="106">
        <v>244.25</v>
      </c>
    </row>
    <row r="25" spans="1:6" ht="14.1" customHeight="1">
      <c r="A25" s="34">
        <v>20</v>
      </c>
      <c r="B25" s="27" t="s">
        <v>88</v>
      </c>
      <c r="C25" s="106" t="s">
        <v>13</v>
      </c>
      <c r="D25" s="106">
        <f>E25+3</f>
        <v>232.25</v>
      </c>
      <c r="E25" s="106">
        <f>F25+2</f>
        <v>229.25</v>
      </c>
      <c r="F25" s="106">
        <v>227.25</v>
      </c>
    </row>
    <row r="26" spans="1:6" ht="14.1" customHeight="1">
      <c r="A26" s="34">
        <v>21</v>
      </c>
      <c r="B26" s="27" t="s">
        <v>43</v>
      </c>
      <c r="C26" s="32" t="s">
        <v>10</v>
      </c>
      <c r="D26" s="106">
        <v>134.25</v>
      </c>
      <c r="E26" s="106">
        <v>133.25</v>
      </c>
      <c r="F26" s="106">
        <v>132.25</v>
      </c>
    </row>
    <row r="27" spans="1:6" ht="14.1" customHeight="1">
      <c r="A27" s="34">
        <v>22</v>
      </c>
      <c r="B27" s="27" t="s">
        <v>396</v>
      </c>
      <c r="C27" s="32" t="s">
        <v>13</v>
      </c>
      <c r="D27" s="106">
        <f>E27+3</f>
        <v>242.5</v>
      </c>
      <c r="E27" s="106">
        <f>F27+2</f>
        <v>239.5</v>
      </c>
      <c r="F27" s="106">
        <v>237.5</v>
      </c>
    </row>
    <row r="28" spans="1:6" ht="14.1" customHeight="1">
      <c r="A28" s="34">
        <v>23</v>
      </c>
      <c r="B28" s="27" t="s">
        <v>316</v>
      </c>
      <c r="C28" s="32" t="s">
        <v>202</v>
      </c>
      <c r="D28" s="106">
        <v>198.25</v>
      </c>
      <c r="E28" s="106">
        <v>196.25</v>
      </c>
      <c r="F28" s="106">
        <v>195.25</v>
      </c>
    </row>
    <row r="29" spans="1:6" ht="14.1" customHeight="1">
      <c r="A29" s="34">
        <v>24</v>
      </c>
      <c r="B29" s="27" t="s">
        <v>234</v>
      </c>
      <c r="C29" s="32" t="s">
        <v>286</v>
      </c>
      <c r="D29" s="106">
        <v>268.25</v>
      </c>
      <c r="E29" s="106">
        <v>266.25</v>
      </c>
      <c r="F29" s="106">
        <v>265.25</v>
      </c>
    </row>
    <row r="30" spans="1:6" ht="14.1" customHeight="1">
      <c r="A30" s="30"/>
      <c r="B30" s="30"/>
      <c r="C30" s="107" t="s">
        <v>17</v>
      </c>
      <c r="D30" s="31"/>
      <c r="E30" s="31"/>
      <c r="F30" s="31"/>
    </row>
    <row r="31" spans="1:6" ht="14.1" customHeight="1">
      <c r="A31" s="28">
        <v>1</v>
      </c>
      <c r="B31" s="27" t="s">
        <v>317</v>
      </c>
      <c r="C31" s="106" t="s">
        <v>126</v>
      </c>
      <c r="D31" s="106">
        <v>108.25</v>
      </c>
      <c r="E31" s="106">
        <v>106.25</v>
      </c>
      <c r="F31" s="106">
        <v>105.25</v>
      </c>
    </row>
    <row r="32" spans="1:6" ht="14.1" customHeight="1">
      <c r="A32" s="28">
        <v>2</v>
      </c>
      <c r="B32" s="27" t="s">
        <v>235</v>
      </c>
      <c r="C32" s="106" t="s">
        <v>236</v>
      </c>
      <c r="D32" s="106">
        <v>105.25</v>
      </c>
      <c r="E32" s="106">
        <v>103.25</v>
      </c>
      <c r="F32" s="106">
        <v>102.25</v>
      </c>
    </row>
    <row r="33" spans="1:7" ht="14.1" customHeight="1">
      <c r="A33" s="28">
        <v>3</v>
      </c>
      <c r="B33" s="27" t="s">
        <v>240</v>
      </c>
      <c r="C33" s="106" t="s">
        <v>236</v>
      </c>
      <c r="D33" s="106">
        <v>105.25</v>
      </c>
      <c r="E33" s="106">
        <v>103.25</v>
      </c>
      <c r="F33" s="106">
        <v>102.25</v>
      </c>
    </row>
    <row r="34" spans="1:7" ht="14.1" customHeight="1">
      <c r="A34" s="28">
        <v>4</v>
      </c>
      <c r="B34" s="27" t="s">
        <v>133</v>
      </c>
      <c r="C34" s="106" t="s">
        <v>14</v>
      </c>
      <c r="D34" s="106">
        <v>105.25</v>
      </c>
      <c r="E34" s="106">
        <v>103.25</v>
      </c>
      <c r="F34" s="106">
        <v>102.25</v>
      </c>
    </row>
    <row r="35" spans="1:7" ht="14.1" customHeight="1">
      <c r="A35" s="28">
        <v>5</v>
      </c>
      <c r="B35" s="27" t="s">
        <v>237</v>
      </c>
      <c r="C35" s="106" t="s">
        <v>18</v>
      </c>
      <c r="D35" s="106">
        <v>388.25</v>
      </c>
      <c r="E35" s="106">
        <v>386.25</v>
      </c>
      <c r="F35" s="106">
        <v>385.25</v>
      </c>
    </row>
    <row r="36" spans="1:7" ht="14.1" customHeight="1">
      <c r="A36" s="28">
        <v>6</v>
      </c>
      <c r="B36" s="27" t="s">
        <v>324</v>
      </c>
      <c r="C36" s="106" t="s">
        <v>319</v>
      </c>
      <c r="D36" s="106">
        <v>283.25</v>
      </c>
      <c r="E36" s="106">
        <v>281.25</v>
      </c>
      <c r="F36" s="106">
        <v>280.25</v>
      </c>
    </row>
    <row r="37" spans="1:7" ht="14.1" customHeight="1">
      <c r="A37" s="28">
        <v>7</v>
      </c>
      <c r="B37" s="27" t="s">
        <v>318</v>
      </c>
      <c r="C37" s="106" t="s">
        <v>319</v>
      </c>
      <c r="D37" s="106">
        <v>273.25</v>
      </c>
      <c r="E37" s="106">
        <v>271.25</v>
      </c>
      <c r="F37" s="106">
        <v>270.25</v>
      </c>
    </row>
    <row r="38" spans="1:7" ht="15.75">
      <c r="A38" s="28">
        <v>8</v>
      </c>
      <c r="B38" s="27" t="s">
        <v>320</v>
      </c>
      <c r="C38" s="106" t="s">
        <v>13</v>
      </c>
      <c r="D38" s="106">
        <v>178.25</v>
      </c>
      <c r="E38" s="106">
        <v>176.25</v>
      </c>
      <c r="F38" s="106">
        <v>175.25</v>
      </c>
    </row>
    <row r="39" spans="1:7" ht="15.75">
      <c r="A39" s="28">
        <v>9</v>
      </c>
      <c r="B39" s="27" t="s">
        <v>129</v>
      </c>
      <c r="C39" s="106" t="s">
        <v>14</v>
      </c>
      <c r="D39" s="106">
        <v>190.25</v>
      </c>
      <c r="E39" s="106">
        <v>187.25</v>
      </c>
      <c r="F39" s="106">
        <v>186.25</v>
      </c>
    </row>
    <row r="40" spans="1:7" ht="15.75">
      <c r="A40" s="28">
        <v>10</v>
      </c>
      <c r="B40" s="27" t="s">
        <v>130</v>
      </c>
      <c r="C40" s="106" t="s">
        <v>14</v>
      </c>
      <c r="D40" s="106">
        <v>265.25</v>
      </c>
      <c r="E40" s="106">
        <v>263.25</v>
      </c>
      <c r="F40" s="106">
        <v>262.25</v>
      </c>
    </row>
    <row r="41" spans="1:7" ht="15.75">
      <c r="A41" s="28">
        <v>11</v>
      </c>
      <c r="B41" s="27" t="s">
        <v>227</v>
      </c>
      <c r="C41" s="106" t="s">
        <v>14</v>
      </c>
      <c r="D41" s="106">
        <v>258.25</v>
      </c>
      <c r="E41" s="106">
        <v>256.25</v>
      </c>
      <c r="F41" s="106">
        <v>255.25</v>
      </c>
    </row>
    <row r="42" spans="1:7" ht="15.75">
      <c r="A42" s="28">
        <v>12</v>
      </c>
      <c r="B42" s="27" t="s">
        <v>99</v>
      </c>
      <c r="C42" s="106" t="s">
        <v>18</v>
      </c>
      <c r="D42" s="106">
        <v>666.25</v>
      </c>
      <c r="E42" s="106">
        <v>665.25</v>
      </c>
      <c r="F42" s="106">
        <v>664.25</v>
      </c>
    </row>
    <row r="43" spans="1:7" ht="15.75">
      <c r="A43" s="28">
        <v>13</v>
      </c>
      <c r="B43" s="27" t="s">
        <v>238</v>
      </c>
      <c r="C43" s="106" t="s">
        <v>13</v>
      </c>
      <c r="D43" s="106">
        <v>1160.25</v>
      </c>
      <c r="E43" s="106">
        <v>1158.25</v>
      </c>
      <c r="F43" s="106">
        <v>1155.25</v>
      </c>
      <c r="G43" s="88"/>
    </row>
    <row r="44" spans="1:7" ht="15.75">
      <c r="A44" s="28">
        <v>14</v>
      </c>
      <c r="B44" s="27" t="s">
        <v>19</v>
      </c>
      <c r="C44" s="106" t="s">
        <v>9</v>
      </c>
      <c r="D44" s="106">
        <v>494.25</v>
      </c>
      <c r="E44" s="106">
        <v>492.25</v>
      </c>
      <c r="F44" s="106">
        <v>490.25</v>
      </c>
    </row>
    <row r="45" spans="1:7" ht="15.75">
      <c r="A45" s="28">
        <v>15</v>
      </c>
      <c r="B45" s="27" t="s">
        <v>20</v>
      </c>
      <c r="C45" s="106" t="s">
        <v>10</v>
      </c>
      <c r="D45" s="106">
        <v>516.25</v>
      </c>
      <c r="E45" s="106">
        <v>514.25</v>
      </c>
      <c r="F45" s="106">
        <v>512.25</v>
      </c>
    </row>
    <row r="46" spans="1:7" ht="15.75">
      <c r="A46" s="28">
        <v>16</v>
      </c>
      <c r="B46" s="27" t="s">
        <v>228</v>
      </c>
      <c r="C46" s="106" t="s">
        <v>13</v>
      </c>
      <c r="D46" s="106">
        <v>536.25</v>
      </c>
      <c r="E46" s="106">
        <v>534.25</v>
      </c>
      <c r="F46" s="106">
        <v>532.25</v>
      </c>
    </row>
    <row r="47" spans="1:7" ht="15.75">
      <c r="A47" s="28">
        <v>17</v>
      </c>
      <c r="B47" s="27" t="s">
        <v>294</v>
      </c>
      <c r="C47" s="106" t="s">
        <v>295</v>
      </c>
      <c r="D47" s="106">
        <v>250.25</v>
      </c>
      <c r="E47" s="106">
        <v>248.25</v>
      </c>
      <c r="F47" s="106">
        <v>247.25</v>
      </c>
    </row>
    <row r="48" spans="1:7" ht="15.75">
      <c r="A48" s="28">
        <v>18</v>
      </c>
      <c r="B48" s="27" t="s">
        <v>199</v>
      </c>
      <c r="C48" s="106" t="s">
        <v>325</v>
      </c>
      <c r="D48" s="106">
        <v>417.25</v>
      </c>
      <c r="E48" s="106">
        <v>416.25</v>
      </c>
      <c r="F48" s="106">
        <v>415.25</v>
      </c>
    </row>
    <row r="49" spans="1:6" ht="15.75">
      <c r="A49" s="28">
        <v>19</v>
      </c>
      <c r="B49" s="27" t="s">
        <v>296</v>
      </c>
      <c r="C49" s="106" t="s">
        <v>13</v>
      </c>
      <c r="D49" s="106">
        <v>183.25</v>
      </c>
      <c r="E49" s="106">
        <v>181.25</v>
      </c>
      <c r="F49" s="106">
        <v>180.25</v>
      </c>
    </row>
    <row r="50" spans="1:6" ht="15.75">
      <c r="A50" s="28">
        <v>20</v>
      </c>
      <c r="B50" s="27" t="s">
        <v>321</v>
      </c>
      <c r="C50" s="106" t="s">
        <v>9</v>
      </c>
      <c r="D50" s="106">
        <v>288.25</v>
      </c>
      <c r="E50" s="106">
        <v>286.25</v>
      </c>
      <c r="F50" s="106">
        <v>285.25</v>
      </c>
    </row>
    <row r="51" spans="1:6" ht="15.75">
      <c r="A51" s="28">
        <v>21</v>
      </c>
      <c r="B51" s="27" t="s">
        <v>21</v>
      </c>
      <c r="C51" s="106" t="s">
        <v>13</v>
      </c>
      <c r="D51" s="106">
        <v>63.25</v>
      </c>
      <c r="E51" s="106">
        <v>62.25</v>
      </c>
      <c r="F51" s="106">
        <v>61.25</v>
      </c>
    </row>
    <row r="52" spans="1:6" ht="21">
      <c r="C52" s="29"/>
      <c r="D52" s="33">
        <v>42815</v>
      </c>
    </row>
    <row r="54" spans="1:6">
      <c r="C54" s="3"/>
    </row>
  </sheetData>
  <mergeCells count="4">
    <mergeCell ref="A1:F1"/>
    <mergeCell ref="A2:F2"/>
    <mergeCell ref="A3:F3"/>
    <mergeCell ref="A4:F4"/>
  </mergeCells>
  <pageMargins left="0.19685039370078741" right="0.19685039370078741" top="0.19685039370078741" bottom="0.19685039370078741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69"/>
  <sheetViews>
    <sheetView topLeftCell="A43" workbookViewId="0">
      <selection activeCell="D71" sqref="D71"/>
    </sheetView>
  </sheetViews>
  <sheetFormatPr defaultRowHeight="15"/>
  <cols>
    <col min="1" max="1" width="3.42578125" style="25" customWidth="1"/>
    <col min="2" max="3" width="9.140625" style="25"/>
    <col min="4" max="4" width="31.140625" style="25" customWidth="1"/>
    <col min="5" max="5" width="11.7109375" style="25" customWidth="1"/>
    <col min="6" max="6" width="14" style="25" customWidth="1"/>
    <col min="7" max="7" width="14.42578125" style="25" customWidth="1"/>
    <col min="8" max="16384" width="9.140625" style="25"/>
  </cols>
  <sheetData>
    <row r="1" spans="1:7" ht="15.75" hidden="1" customHeight="1">
      <c r="A1" s="294" t="s">
        <v>12</v>
      </c>
      <c r="B1" s="79"/>
      <c r="C1" s="80"/>
      <c r="D1" s="81"/>
      <c r="E1" s="82"/>
      <c r="F1" s="83"/>
      <c r="G1" s="82"/>
    </row>
    <row r="2" spans="1:7" ht="13.5" customHeight="1">
      <c r="A2" s="295"/>
      <c r="B2" s="296" t="s">
        <v>2</v>
      </c>
      <c r="C2" s="297"/>
      <c r="D2" s="298"/>
      <c r="E2" s="84" t="s">
        <v>3</v>
      </c>
      <c r="F2" s="84" t="s">
        <v>116</v>
      </c>
      <c r="G2" s="84" t="s">
        <v>117</v>
      </c>
    </row>
    <row r="3" spans="1:7" ht="12.75" customHeight="1">
      <c r="A3" s="299" t="s">
        <v>23</v>
      </c>
      <c r="B3" s="300"/>
      <c r="C3" s="300"/>
      <c r="D3" s="300"/>
      <c r="E3" s="300"/>
      <c r="F3" s="300"/>
      <c r="G3" s="300"/>
    </row>
    <row r="4" spans="1:7" s="43" customFormat="1" ht="12.95" customHeight="1">
      <c r="A4" s="42">
        <v>1</v>
      </c>
      <c r="B4" s="301" t="s">
        <v>24</v>
      </c>
      <c r="C4" s="301"/>
      <c r="D4" s="301"/>
      <c r="E4" s="5" t="s">
        <v>10</v>
      </c>
      <c r="F4" s="5">
        <f>G4+3</f>
        <v>93.25</v>
      </c>
      <c r="G4" s="5">
        <v>90.25</v>
      </c>
    </row>
    <row r="5" spans="1:7" s="43" customFormat="1" ht="12.95" customHeight="1">
      <c r="A5" s="42">
        <v>2</v>
      </c>
      <c r="B5" s="301" t="s">
        <v>47</v>
      </c>
      <c r="C5" s="301"/>
      <c r="D5" s="301"/>
      <c r="E5" s="5" t="s">
        <v>10</v>
      </c>
      <c r="F5" s="5">
        <f>G5+3</f>
        <v>140.25</v>
      </c>
      <c r="G5" s="5">
        <v>137.25</v>
      </c>
    </row>
    <row r="6" spans="1:7" s="43" customFormat="1" ht="12.95" customHeight="1">
      <c r="A6" s="42">
        <v>3</v>
      </c>
      <c r="B6" s="301" t="s">
        <v>34</v>
      </c>
      <c r="C6" s="302"/>
      <c r="D6" s="302"/>
      <c r="E6" s="5" t="s">
        <v>35</v>
      </c>
      <c r="F6" s="5">
        <f>G6+3</f>
        <v>70.25</v>
      </c>
      <c r="G6" s="5">
        <v>67.25</v>
      </c>
    </row>
    <row r="7" spans="1:7" s="43" customFormat="1" ht="12.95" customHeight="1">
      <c r="A7" s="42">
        <v>4</v>
      </c>
      <c r="B7" s="301" t="s">
        <v>25</v>
      </c>
      <c r="C7" s="302"/>
      <c r="D7" s="302"/>
      <c r="E7" s="5" t="s">
        <v>10</v>
      </c>
      <c r="F7" s="5">
        <f t="shared" ref="F7:F9" si="0">G7+3</f>
        <v>81.25</v>
      </c>
      <c r="G7" s="5">
        <v>78.25</v>
      </c>
    </row>
    <row r="8" spans="1:7" s="43" customFormat="1" ht="12.95" customHeight="1">
      <c r="A8" s="42">
        <v>5</v>
      </c>
      <c r="B8" s="301" t="s">
        <v>243</v>
      </c>
      <c r="C8" s="301"/>
      <c r="D8" s="301"/>
      <c r="E8" s="5" t="s">
        <v>32</v>
      </c>
      <c r="F8" s="5">
        <f>G8+3</f>
        <v>63.25</v>
      </c>
      <c r="G8" s="5">
        <v>60.25</v>
      </c>
    </row>
    <row r="9" spans="1:7" ht="12.95" customHeight="1">
      <c r="A9" s="42">
        <v>6</v>
      </c>
      <c r="B9" s="303" t="s">
        <v>55</v>
      </c>
      <c r="C9" s="303"/>
      <c r="D9" s="303"/>
      <c r="E9" s="22" t="s">
        <v>10</v>
      </c>
      <c r="F9" s="22">
        <f t="shared" si="0"/>
        <v>88.25</v>
      </c>
      <c r="G9" s="22">
        <v>85.25</v>
      </c>
    </row>
    <row r="10" spans="1:7" ht="12.95" customHeight="1">
      <c r="A10" s="42">
        <v>7</v>
      </c>
      <c r="B10" s="108" t="s">
        <v>201</v>
      </c>
      <c r="C10" s="109"/>
      <c r="D10" s="110"/>
      <c r="E10" s="22" t="s">
        <v>202</v>
      </c>
      <c r="F10" s="22">
        <f>G10+3</f>
        <v>240.25</v>
      </c>
      <c r="G10" s="22">
        <v>237.25</v>
      </c>
    </row>
    <row r="11" spans="1:7" ht="12.95" customHeight="1">
      <c r="A11" s="42">
        <v>8</v>
      </c>
      <c r="B11" s="108" t="s">
        <v>244</v>
      </c>
      <c r="C11" s="109"/>
      <c r="D11" s="110"/>
      <c r="E11" s="22" t="s">
        <v>245</v>
      </c>
      <c r="F11" s="22">
        <f>G11+3</f>
        <v>133.25</v>
      </c>
      <c r="G11" s="22">
        <v>130.25</v>
      </c>
    </row>
    <row r="12" spans="1:7" ht="12.95" customHeight="1">
      <c r="A12" s="42">
        <v>9</v>
      </c>
      <c r="B12" s="121" t="s">
        <v>26</v>
      </c>
      <c r="C12" s="121"/>
      <c r="D12" s="121"/>
      <c r="E12" s="22" t="s">
        <v>10</v>
      </c>
      <c r="F12" s="22">
        <f t="shared" ref="F12:F38" si="1">G12+3</f>
        <v>82.25</v>
      </c>
      <c r="G12" s="22">
        <v>79.25</v>
      </c>
    </row>
    <row r="13" spans="1:7" ht="12.95" customHeight="1">
      <c r="A13" s="42">
        <v>10</v>
      </c>
      <c r="B13" s="121" t="s">
        <v>27</v>
      </c>
      <c r="C13" s="121"/>
      <c r="D13" s="121"/>
      <c r="E13" s="22" t="s">
        <v>28</v>
      </c>
      <c r="F13" s="22">
        <f t="shared" si="1"/>
        <v>68.25</v>
      </c>
      <c r="G13" s="22">
        <v>65.25</v>
      </c>
    </row>
    <row r="14" spans="1:7" ht="12.95" customHeight="1">
      <c r="A14" s="42">
        <v>11</v>
      </c>
      <c r="B14" s="127" t="s">
        <v>121</v>
      </c>
      <c r="C14" s="128"/>
      <c r="D14" s="129"/>
      <c r="E14" s="5" t="s">
        <v>9</v>
      </c>
      <c r="F14" s="5">
        <f t="shared" si="1"/>
        <v>53.25</v>
      </c>
      <c r="G14" s="22">
        <v>50.25</v>
      </c>
    </row>
    <row r="15" spans="1:7" ht="12.95" customHeight="1">
      <c r="A15" s="42">
        <v>12</v>
      </c>
      <c r="B15" s="127" t="s">
        <v>279</v>
      </c>
      <c r="C15" s="128"/>
      <c r="D15" s="129"/>
      <c r="E15" s="5" t="s">
        <v>9</v>
      </c>
      <c r="F15" s="5">
        <f t="shared" si="1"/>
        <v>53.25</v>
      </c>
      <c r="G15" s="22">
        <v>50.25</v>
      </c>
    </row>
    <row r="16" spans="1:7" ht="12.95" customHeight="1">
      <c r="A16" s="42">
        <v>13</v>
      </c>
      <c r="B16" s="121" t="s">
        <v>118</v>
      </c>
      <c r="C16" s="121"/>
      <c r="D16" s="121"/>
      <c r="E16" s="5" t="s">
        <v>9</v>
      </c>
      <c r="F16" s="22">
        <f t="shared" si="1"/>
        <v>103.25</v>
      </c>
      <c r="G16" s="22">
        <v>100.25</v>
      </c>
    </row>
    <row r="17" spans="1:7" ht="12.95" customHeight="1">
      <c r="A17" s="42">
        <v>14</v>
      </c>
      <c r="B17" s="121" t="s">
        <v>56</v>
      </c>
      <c r="C17" s="122"/>
      <c r="D17" s="122"/>
      <c r="E17" s="22" t="s">
        <v>9</v>
      </c>
      <c r="F17" s="22">
        <f>G17+3</f>
        <v>129.25</v>
      </c>
      <c r="G17" s="22">
        <v>126.25</v>
      </c>
    </row>
    <row r="18" spans="1:7" ht="12.95" customHeight="1">
      <c r="A18" s="42">
        <v>15</v>
      </c>
      <c r="B18" s="127" t="s">
        <v>299</v>
      </c>
      <c r="C18" s="128"/>
      <c r="D18" s="129"/>
      <c r="E18" s="5" t="s">
        <v>9</v>
      </c>
      <c r="F18" s="5">
        <f>G18+3</f>
        <v>89.25</v>
      </c>
      <c r="G18" s="22">
        <v>86.25</v>
      </c>
    </row>
    <row r="19" spans="1:7" ht="12.95" customHeight="1">
      <c r="A19" s="42">
        <v>16</v>
      </c>
      <c r="B19" s="127" t="s">
        <v>300</v>
      </c>
      <c r="C19" s="128"/>
      <c r="D19" s="129"/>
      <c r="E19" s="5" t="s">
        <v>9</v>
      </c>
      <c r="F19" s="5">
        <f>G19+3</f>
        <v>78.25</v>
      </c>
      <c r="G19" s="22">
        <v>75.25</v>
      </c>
    </row>
    <row r="20" spans="1:7" ht="12.95" customHeight="1">
      <c r="A20" s="42">
        <v>17</v>
      </c>
      <c r="B20" s="291" t="s">
        <v>29</v>
      </c>
      <c r="C20" s="292"/>
      <c r="D20" s="293"/>
      <c r="E20" s="22" t="s">
        <v>10</v>
      </c>
      <c r="F20" s="22">
        <f t="shared" si="1"/>
        <v>86.25</v>
      </c>
      <c r="G20" s="22">
        <v>83.25</v>
      </c>
    </row>
    <row r="21" spans="1:7" ht="12.95" customHeight="1">
      <c r="A21" s="42">
        <v>18</v>
      </c>
      <c r="B21" s="291" t="s">
        <v>122</v>
      </c>
      <c r="C21" s="292"/>
      <c r="D21" s="293"/>
      <c r="E21" s="5" t="s">
        <v>9</v>
      </c>
      <c r="F21" s="22">
        <f t="shared" si="1"/>
        <v>75.25</v>
      </c>
      <c r="G21" s="22">
        <v>72.25</v>
      </c>
    </row>
    <row r="22" spans="1:7" ht="12.95" customHeight="1">
      <c r="A22" s="42">
        <v>19</v>
      </c>
      <c r="B22" s="291" t="s">
        <v>62</v>
      </c>
      <c r="C22" s="292"/>
      <c r="D22" s="293"/>
      <c r="E22" s="5" t="s">
        <v>32</v>
      </c>
      <c r="F22" s="5">
        <f t="shared" si="1"/>
        <v>38.25</v>
      </c>
      <c r="G22" s="22">
        <v>35.25</v>
      </c>
    </row>
    <row r="23" spans="1:7" ht="12.95" customHeight="1">
      <c r="A23" s="42">
        <v>20</v>
      </c>
      <c r="B23" s="127" t="s">
        <v>280</v>
      </c>
      <c r="C23" s="128"/>
      <c r="D23" s="129"/>
      <c r="E23" s="5" t="s">
        <v>9</v>
      </c>
      <c r="F23" s="5">
        <f t="shared" si="1"/>
        <v>83.25</v>
      </c>
      <c r="G23" s="22">
        <v>80.25</v>
      </c>
    </row>
    <row r="24" spans="1:7" ht="12.95" customHeight="1">
      <c r="A24" s="42">
        <v>21</v>
      </c>
      <c r="B24" s="127" t="s">
        <v>281</v>
      </c>
      <c r="C24" s="128"/>
      <c r="D24" s="129"/>
      <c r="E24" s="5" t="s">
        <v>32</v>
      </c>
      <c r="F24" s="5">
        <f t="shared" si="1"/>
        <v>38.25</v>
      </c>
      <c r="G24" s="22">
        <v>35.25</v>
      </c>
    </row>
    <row r="25" spans="1:7" ht="12.95" customHeight="1">
      <c r="A25" s="42">
        <v>22</v>
      </c>
      <c r="B25" s="127" t="s">
        <v>282</v>
      </c>
      <c r="C25" s="128"/>
      <c r="D25" s="129"/>
      <c r="E25" s="5">
        <v>12</v>
      </c>
      <c r="F25" s="5">
        <f t="shared" si="1"/>
        <v>38.25</v>
      </c>
      <c r="G25" s="22">
        <v>35.25</v>
      </c>
    </row>
    <row r="26" spans="1:7" ht="12.95" customHeight="1">
      <c r="A26" s="42">
        <v>23</v>
      </c>
      <c r="B26" s="121" t="s">
        <v>48</v>
      </c>
      <c r="C26" s="121"/>
      <c r="D26" s="121"/>
      <c r="E26" s="5" t="s">
        <v>41</v>
      </c>
      <c r="F26" s="5">
        <f t="shared" si="1"/>
        <v>53.25</v>
      </c>
      <c r="G26" s="22">
        <v>50.25</v>
      </c>
    </row>
    <row r="27" spans="1:7" ht="12.95" customHeight="1">
      <c r="A27" s="42">
        <v>24</v>
      </c>
      <c r="B27" s="108" t="s">
        <v>246</v>
      </c>
      <c r="C27" s="85"/>
      <c r="D27" s="86"/>
      <c r="E27" s="22" t="s">
        <v>9</v>
      </c>
      <c r="F27" s="22">
        <f t="shared" si="1"/>
        <v>70.25</v>
      </c>
      <c r="G27" s="22">
        <v>67.25</v>
      </c>
    </row>
    <row r="28" spans="1:7" ht="12.95" customHeight="1">
      <c r="A28" s="42">
        <v>25</v>
      </c>
      <c r="B28" s="108" t="s">
        <v>40</v>
      </c>
      <c r="C28" s="85"/>
      <c r="D28" s="86"/>
      <c r="E28" s="22" t="s">
        <v>57</v>
      </c>
      <c r="F28" s="22">
        <f t="shared" si="1"/>
        <v>80.25</v>
      </c>
      <c r="G28" s="22">
        <v>77.25</v>
      </c>
    </row>
    <row r="29" spans="1:7" ht="12.95" customHeight="1">
      <c r="A29" s="42">
        <v>26</v>
      </c>
      <c r="B29" s="108" t="s">
        <v>63</v>
      </c>
      <c r="C29" s="85"/>
      <c r="D29" s="86"/>
      <c r="E29" s="22" t="s">
        <v>32</v>
      </c>
      <c r="F29" s="22">
        <f t="shared" si="1"/>
        <v>38.25</v>
      </c>
      <c r="G29" s="22">
        <v>35.25</v>
      </c>
    </row>
    <row r="30" spans="1:7" ht="12.95" customHeight="1">
      <c r="A30" s="42">
        <v>27</v>
      </c>
      <c r="B30" s="124" t="s">
        <v>49</v>
      </c>
      <c r="C30" s="87"/>
      <c r="D30" s="87"/>
      <c r="E30" s="5" t="s">
        <v>41</v>
      </c>
      <c r="F30" s="5">
        <f t="shared" si="1"/>
        <v>58.25</v>
      </c>
      <c r="G30" s="22">
        <v>55.25</v>
      </c>
    </row>
    <row r="31" spans="1:7" ht="12.95" customHeight="1">
      <c r="A31" s="42">
        <v>28</v>
      </c>
      <c r="B31" s="291" t="s">
        <v>42</v>
      </c>
      <c r="C31" s="292"/>
      <c r="D31" s="293"/>
      <c r="E31" s="22" t="s">
        <v>22</v>
      </c>
      <c r="F31" s="22">
        <f t="shared" si="1"/>
        <v>402.25</v>
      </c>
      <c r="G31" s="22">
        <v>399.25</v>
      </c>
    </row>
    <row r="32" spans="1:7" ht="12.95" customHeight="1">
      <c r="A32" s="42">
        <v>29</v>
      </c>
      <c r="B32" s="121" t="s">
        <v>72</v>
      </c>
      <c r="C32" s="122"/>
      <c r="D32" s="122"/>
      <c r="E32" s="22" t="s">
        <v>33</v>
      </c>
      <c r="F32" s="22">
        <f t="shared" si="1"/>
        <v>70.25</v>
      </c>
      <c r="G32" s="22">
        <v>67.25</v>
      </c>
    </row>
    <row r="33" spans="1:7" ht="12.95" customHeight="1">
      <c r="A33" s="42">
        <v>30</v>
      </c>
      <c r="B33" s="121" t="s">
        <v>58</v>
      </c>
      <c r="C33" s="122"/>
      <c r="D33" s="122"/>
      <c r="E33" s="22" t="s">
        <v>10</v>
      </c>
      <c r="F33" s="22">
        <f t="shared" si="1"/>
        <v>73.25</v>
      </c>
      <c r="G33" s="22">
        <v>70.25</v>
      </c>
    </row>
    <row r="34" spans="1:7" ht="12.95" customHeight="1">
      <c r="A34" s="42">
        <v>31</v>
      </c>
      <c r="B34" s="121" t="s">
        <v>37</v>
      </c>
      <c r="C34" s="122"/>
      <c r="D34" s="122"/>
      <c r="E34" s="22" t="s">
        <v>10</v>
      </c>
      <c r="F34" s="22">
        <f t="shared" si="1"/>
        <v>83.25</v>
      </c>
      <c r="G34" s="22">
        <v>80.25</v>
      </c>
    </row>
    <row r="35" spans="1:7" ht="12.95" customHeight="1">
      <c r="A35" s="42">
        <v>32</v>
      </c>
      <c r="B35" s="291" t="s">
        <v>59</v>
      </c>
      <c r="C35" s="292"/>
      <c r="D35" s="293"/>
      <c r="E35" s="22" t="s">
        <v>9</v>
      </c>
      <c r="F35" s="22">
        <f t="shared" si="1"/>
        <v>86.25</v>
      </c>
      <c r="G35" s="22">
        <v>83.25</v>
      </c>
    </row>
    <row r="36" spans="1:7" ht="12.95" customHeight="1">
      <c r="A36" s="42">
        <v>33</v>
      </c>
      <c r="B36" s="121" t="s">
        <v>30</v>
      </c>
      <c r="C36" s="122"/>
      <c r="D36" s="122"/>
      <c r="E36" s="22" t="s">
        <v>31</v>
      </c>
      <c r="F36" s="22">
        <f t="shared" si="1"/>
        <v>76.25</v>
      </c>
      <c r="G36" s="22">
        <v>73.25</v>
      </c>
    </row>
    <row r="37" spans="1:7" ht="11.25" customHeight="1">
      <c r="A37" s="42">
        <v>34</v>
      </c>
      <c r="B37" s="121" t="s">
        <v>61</v>
      </c>
      <c r="C37" s="122"/>
      <c r="D37" s="122"/>
      <c r="E37" s="22" t="s">
        <v>9</v>
      </c>
      <c r="F37" s="22">
        <f t="shared" si="1"/>
        <v>113.25</v>
      </c>
      <c r="G37" s="22">
        <v>110.25</v>
      </c>
    </row>
    <row r="38" spans="1:7" ht="12.95" customHeight="1">
      <c r="A38" s="42">
        <v>35</v>
      </c>
      <c r="B38" s="303" t="s">
        <v>38</v>
      </c>
      <c r="C38" s="312"/>
      <c r="D38" s="312"/>
      <c r="E38" s="22" t="s">
        <v>39</v>
      </c>
      <c r="F38" s="22">
        <f t="shared" si="1"/>
        <v>80.25</v>
      </c>
      <c r="G38" s="22">
        <v>77.25</v>
      </c>
    </row>
    <row r="39" spans="1:7" ht="10.5" customHeight="1">
      <c r="A39" s="309" t="s">
        <v>60</v>
      </c>
      <c r="B39" s="311"/>
      <c r="C39" s="311"/>
      <c r="D39" s="311"/>
      <c r="E39" s="311"/>
      <c r="F39" s="311"/>
      <c r="G39" s="311"/>
    </row>
    <row r="40" spans="1:7" ht="12.95" customHeight="1">
      <c r="A40" s="4">
        <v>1</v>
      </c>
      <c r="B40" s="141" t="s">
        <v>46</v>
      </c>
      <c r="C40" s="141"/>
      <c r="D40" s="141"/>
      <c r="E40" s="22" t="s">
        <v>39</v>
      </c>
      <c r="F40" s="22">
        <f t="shared" ref="F40:F52" si="2">G40+3</f>
        <v>68.25</v>
      </c>
      <c r="G40" s="22">
        <v>65.25</v>
      </c>
    </row>
    <row r="41" spans="1:7" ht="12.95" customHeight="1">
      <c r="A41" s="4">
        <v>2</v>
      </c>
      <c r="B41" s="141" t="s">
        <v>54</v>
      </c>
      <c r="C41" s="141"/>
      <c r="D41" s="141"/>
      <c r="E41" s="22" t="s">
        <v>9</v>
      </c>
      <c r="F41" s="22">
        <f t="shared" si="2"/>
        <v>89.25</v>
      </c>
      <c r="G41" s="22">
        <v>86.25</v>
      </c>
    </row>
    <row r="42" spans="1:7" ht="12.95" customHeight="1">
      <c r="A42" s="4">
        <v>3</v>
      </c>
      <c r="B42" s="141" t="s">
        <v>310</v>
      </c>
      <c r="C42" s="141"/>
      <c r="D42" s="141"/>
      <c r="E42" s="22" t="s">
        <v>9</v>
      </c>
      <c r="F42" s="22">
        <f t="shared" si="2"/>
        <v>99.25</v>
      </c>
      <c r="G42" s="22">
        <v>96.25</v>
      </c>
    </row>
    <row r="43" spans="1:7" ht="12.95" customHeight="1">
      <c r="A43" s="4">
        <v>4</v>
      </c>
      <c r="B43" s="141" t="s">
        <v>247</v>
      </c>
      <c r="C43" s="141"/>
      <c r="D43" s="141"/>
      <c r="E43" s="22" t="s">
        <v>9</v>
      </c>
      <c r="F43" s="22">
        <f t="shared" si="2"/>
        <v>120.25</v>
      </c>
      <c r="G43" s="22">
        <v>117.25</v>
      </c>
    </row>
    <row r="44" spans="1:7" ht="12" customHeight="1">
      <c r="A44" s="4">
        <v>5</v>
      </c>
      <c r="B44" s="141" t="s">
        <v>36</v>
      </c>
      <c r="C44" s="305"/>
      <c r="D44" s="305"/>
      <c r="E44" s="22" t="s">
        <v>9</v>
      </c>
      <c r="F44" s="22">
        <f t="shared" si="2"/>
        <v>92.25</v>
      </c>
      <c r="G44" s="22">
        <v>89.25</v>
      </c>
    </row>
    <row r="45" spans="1:7" ht="11.25" customHeight="1">
      <c r="A45" s="4">
        <v>6</v>
      </c>
      <c r="B45" s="141" t="s">
        <v>51</v>
      </c>
      <c r="C45" s="305"/>
      <c r="D45" s="305"/>
      <c r="E45" s="22" t="s">
        <v>9</v>
      </c>
      <c r="F45" s="22">
        <f t="shared" si="2"/>
        <v>323.25</v>
      </c>
      <c r="G45" s="22">
        <v>320.25</v>
      </c>
    </row>
    <row r="46" spans="1:7" ht="11.25" customHeight="1">
      <c r="A46" s="4">
        <v>7</v>
      </c>
      <c r="B46" s="141" t="s">
        <v>311</v>
      </c>
      <c r="C46" s="305"/>
      <c r="D46" s="305"/>
      <c r="E46" s="22" t="s">
        <v>9</v>
      </c>
      <c r="F46" s="22">
        <f t="shared" si="2"/>
        <v>150.25</v>
      </c>
      <c r="G46" s="22">
        <v>147.25</v>
      </c>
    </row>
    <row r="47" spans="1:7" ht="12.75" customHeight="1">
      <c r="A47" s="4">
        <v>8</v>
      </c>
      <c r="B47" s="141" t="s">
        <v>123</v>
      </c>
      <c r="C47" s="305"/>
      <c r="D47" s="305"/>
      <c r="E47" s="22" t="s">
        <v>9</v>
      </c>
      <c r="F47" s="22">
        <f t="shared" si="2"/>
        <v>143.25</v>
      </c>
      <c r="G47" s="22">
        <v>140.25</v>
      </c>
    </row>
    <row r="48" spans="1:7" ht="13.5" customHeight="1">
      <c r="A48" s="4">
        <v>9</v>
      </c>
      <c r="B48" s="113" t="s">
        <v>420</v>
      </c>
      <c r="C48" s="113"/>
      <c r="D48" s="113"/>
      <c r="E48" s="5" t="s">
        <v>9</v>
      </c>
      <c r="F48" s="22">
        <f t="shared" si="2"/>
        <v>86.25</v>
      </c>
      <c r="G48" s="5">
        <v>83.25</v>
      </c>
    </row>
    <row r="49" spans="1:7" ht="11.25" customHeight="1">
      <c r="A49" s="4">
        <v>10</v>
      </c>
      <c r="B49" s="113" t="s">
        <v>50</v>
      </c>
      <c r="C49" s="113"/>
      <c r="D49" s="113"/>
      <c r="E49" s="5" t="s">
        <v>41</v>
      </c>
      <c r="F49" s="22">
        <f t="shared" si="2"/>
        <v>63.25</v>
      </c>
      <c r="G49" s="5">
        <v>60.25</v>
      </c>
    </row>
    <row r="50" spans="1:7" ht="12" customHeight="1">
      <c r="A50" s="4">
        <v>11</v>
      </c>
      <c r="B50" s="113" t="s">
        <v>119</v>
      </c>
      <c r="C50" s="113"/>
      <c r="D50" s="113"/>
      <c r="E50" s="23" t="s">
        <v>9</v>
      </c>
      <c r="F50" s="23">
        <f t="shared" si="2"/>
        <v>140.25</v>
      </c>
      <c r="G50" s="5">
        <v>137.25</v>
      </c>
    </row>
    <row r="51" spans="1:7" ht="12" customHeight="1">
      <c r="A51" s="4">
        <v>12</v>
      </c>
      <c r="B51" s="113" t="s">
        <v>120</v>
      </c>
      <c r="C51" s="123"/>
      <c r="D51" s="123"/>
      <c r="E51" s="22" t="s">
        <v>9</v>
      </c>
      <c r="F51" s="22">
        <f t="shared" si="2"/>
        <v>70.25</v>
      </c>
      <c r="G51" s="22">
        <v>67.25</v>
      </c>
    </row>
    <row r="52" spans="1:7" ht="12.75" customHeight="1">
      <c r="A52" s="4">
        <v>13</v>
      </c>
      <c r="B52" s="141" t="s">
        <v>248</v>
      </c>
      <c r="C52" s="305"/>
      <c r="D52" s="305"/>
      <c r="E52" s="22" t="s">
        <v>9</v>
      </c>
      <c r="F52" s="22">
        <f t="shared" si="2"/>
        <v>173.25</v>
      </c>
      <c r="G52" s="22">
        <v>170.25</v>
      </c>
    </row>
    <row r="53" spans="1:7" ht="12" customHeight="1">
      <c r="A53" s="309" t="s">
        <v>124</v>
      </c>
      <c r="B53" s="310"/>
      <c r="C53" s="310"/>
      <c r="D53" s="310"/>
      <c r="E53" s="310"/>
      <c r="F53" s="310"/>
      <c r="G53" s="310"/>
    </row>
    <row r="54" spans="1:7" ht="12" customHeight="1">
      <c r="A54" s="4">
        <v>1</v>
      </c>
      <c r="B54" s="141" t="s">
        <v>203</v>
      </c>
      <c r="C54" s="141"/>
      <c r="D54" s="141"/>
      <c r="E54" s="22" t="s">
        <v>104</v>
      </c>
      <c r="F54" s="22">
        <f t="shared" ref="F54:F68" si="3">G54+3</f>
        <v>83.25</v>
      </c>
      <c r="G54" s="22">
        <v>80.25</v>
      </c>
    </row>
    <row r="55" spans="1:7" ht="14.25" customHeight="1">
      <c r="A55" s="4">
        <v>2</v>
      </c>
      <c r="B55" s="141" t="s">
        <v>204</v>
      </c>
      <c r="C55" s="141"/>
      <c r="D55" s="141"/>
      <c r="E55" s="22" t="s">
        <v>104</v>
      </c>
      <c r="F55" s="22">
        <f t="shared" si="3"/>
        <v>88.25</v>
      </c>
      <c r="G55" s="22">
        <v>85.25</v>
      </c>
    </row>
    <row r="56" spans="1:7" ht="12" customHeight="1">
      <c r="A56" s="4">
        <v>3</v>
      </c>
      <c r="B56" s="306" t="s">
        <v>381</v>
      </c>
      <c r="C56" s="307"/>
      <c r="D56" s="308"/>
      <c r="E56" s="22" t="s">
        <v>126</v>
      </c>
      <c r="F56" s="22">
        <f t="shared" si="3"/>
        <v>96.25</v>
      </c>
      <c r="G56" s="22">
        <v>93.25</v>
      </c>
    </row>
    <row r="57" spans="1:7" ht="12" customHeight="1">
      <c r="A57" s="4">
        <v>4</v>
      </c>
      <c r="B57" s="141" t="s">
        <v>125</v>
      </c>
      <c r="C57" s="141"/>
      <c r="D57" s="141"/>
      <c r="E57" s="22" t="s">
        <v>126</v>
      </c>
      <c r="F57" s="22">
        <f t="shared" si="3"/>
        <v>113.25</v>
      </c>
      <c r="G57" s="22">
        <v>110.25</v>
      </c>
    </row>
    <row r="58" spans="1:7" ht="11.25" customHeight="1">
      <c r="A58" s="4">
        <v>5</v>
      </c>
      <c r="B58" s="141" t="s">
        <v>127</v>
      </c>
      <c r="C58" s="141"/>
      <c r="D58" s="141"/>
      <c r="E58" s="22" t="s">
        <v>126</v>
      </c>
      <c r="F58" s="22">
        <f t="shared" si="3"/>
        <v>110.25</v>
      </c>
      <c r="G58" s="22">
        <v>107.25</v>
      </c>
    </row>
    <row r="59" spans="1:7">
      <c r="A59" s="4">
        <v>6</v>
      </c>
      <c r="B59" s="141" t="s">
        <v>301</v>
      </c>
      <c r="C59" s="141"/>
      <c r="D59" s="141"/>
      <c r="E59" s="22" t="s">
        <v>126</v>
      </c>
      <c r="F59" s="22">
        <f t="shared" si="3"/>
        <v>119.25</v>
      </c>
      <c r="G59" s="22">
        <v>116.25</v>
      </c>
    </row>
    <row r="60" spans="1:7">
      <c r="A60" s="4">
        <v>7</v>
      </c>
      <c r="B60" s="141" t="s">
        <v>302</v>
      </c>
      <c r="C60" s="141"/>
      <c r="D60" s="141"/>
      <c r="E60" s="22" t="s">
        <v>126</v>
      </c>
      <c r="F60" s="22">
        <f t="shared" si="3"/>
        <v>128.25</v>
      </c>
      <c r="G60" s="22">
        <v>125.25</v>
      </c>
    </row>
    <row r="61" spans="1:7">
      <c r="A61" s="4">
        <v>8</v>
      </c>
      <c r="B61" s="141" t="s">
        <v>205</v>
      </c>
      <c r="C61" s="141"/>
      <c r="D61" s="141"/>
      <c r="E61" s="22" t="s">
        <v>126</v>
      </c>
      <c r="F61" s="22">
        <f t="shared" si="3"/>
        <v>110.25</v>
      </c>
      <c r="G61" s="22">
        <v>107.25</v>
      </c>
    </row>
    <row r="62" spans="1:7">
      <c r="A62" s="4">
        <v>9</v>
      </c>
      <c r="B62" s="141" t="s">
        <v>128</v>
      </c>
      <c r="C62" s="141"/>
      <c r="D62" s="141"/>
      <c r="E62" s="22" t="s">
        <v>126</v>
      </c>
      <c r="F62" s="22">
        <f t="shared" si="3"/>
        <v>98.25</v>
      </c>
      <c r="G62" s="22">
        <v>95.25</v>
      </c>
    </row>
    <row r="63" spans="1:7">
      <c r="A63" s="4">
        <v>10</v>
      </c>
      <c r="B63" s="141" t="s">
        <v>303</v>
      </c>
      <c r="C63" s="141"/>
      <c r="D63" s="141"/>
      <c r="E63" s="22" t="s">
        <v>304</v>
      </c>
      <c r="F63" s="22">
        <f t="shared" si="3"/>
        <v>118.25</v>
      </c>
      <c r="G63" s="22">
        <v>115.25</v>
      </c>
    </row>
    <row r="64" spans="1:7">
      <c r="A64" s="4">
        <v>11</v>
      </c>
      <c r="B64" s="141" t="s">
        <v>206</v>
      </c>
      <c r="C64" s="304"/>
      <c r="D64" s="304"/>
      <c r="E64" s="22" t="s">
        <v>33</v>
      </c>
      <c r="F64" s="22">
        <f t="shared" si="3"/>
        <v>53.25</v>
      </c>
      <c r="G64" s="22">
        <v>50.25</v>
      </c>
    </row>
    <row r="65" spans="1:7">
      <c r="A65" s="4">
        <v>12</v>
      </c>
      <c r="B65" s="141" t="s">
        <v>207</v>
      </c>
      <c r="C65" s="304"/>
      <c r="D65" s="304"/>
      <c r="E65" s="22" t="s">
        <v>41</v>
      </c>
      <c r="F65" s="22">
        <f t="shared" si="3"/>
        <v>53.25</v>
      </c>
      <c r="G65" s="22">
        <v>50.25</v>
      </c>
    </row>
    <row r="66" spans="1:7">
      <c r="A66" s="4">
        <v>13</v>
      </c>
      <c r="B66" s="141" t="s">
        <v>208</v>
      </c>
      <c r="C66" s="304"/>
      <c r="D66" s="304"/>
      <c r="E66" s="22" t="s">
        <v>41</v>
      </c>
      <c r="F66" s="22">
        <f t="shared" si="3"/>
        <v>53.25</v>
      </c>
      <c r="G66" s="22">
        <v>50.25</v>
      </c>
    </row>
    <row r="67" spans="1:7">
      <c r="A67" s="4">
        <v>14</v>
      </c>
      <c r="B67" s="141" t="s">
        <v>269</v>
      </c>
      <c r="C67" s="141"/>
      <c r="D67" s="141"/>
      <c r="E67" s="22" t="s">
        <v>126</v>
      </c>
      <c r="F67" s="22">
        <f t="shared" si="3"/>
        <v>99.25</v>
      </c>
      <c r="G67" s="22">
        <v>96.25</v>
      </c>
    </row>
    <row r="68" spans="1:7">
      <c r="A68" s="4">
        <v>15</v>
      </c>
      <c r="B68" s="141" t="s">
        <v>270</v>
      </c>
      <c r="C68" s="141"/>
      <c r="D68" s="141"/>
      <c r="E68" s="22" t="s">
        <v>126</v>
      </c>
      <c r="F68" s="22">
        <f t="shared" si="3"/>
        <v>102.25</v>
      </c>
      <c r="G68" s="22">
        <v>99.25</v>
      </c>
    </row>
    <row r="69" spans="1:7">
      <c r="F69" s="23"/>
      <c r="G69" s="3">
        <v>42819</v>
      </c>
    </row>
  </sheetData>
  <mergeCells count="48">
    <mergeCell ref="B40:D40"/>
    <mergeCell ref="A39:G39"/>
    <mergeCell ref="B23:D23"/>
    <mergeCell ref="B24:D24"/>
    <mergeCell ref="B31:D31"/>
    <mergeCell ref="B35:D35"/>
    <mergeCell ref="B38:D38"/>
    <mergeCell ref="B25:D25"/>
    <mergeCell ref="B60:D60"/>
    <mergeCell ref="B41:D41"/>
    <mergeCell ref="B55:D55"/>
    <mergeCell ref="B59:D59"/>
    <mergeCell ref="B44:D44"/>
    <mergeCell ref="B56:D56"/>
    <mergeCell ref="B42:D42"/>
    <mergeCell ref="B58:D58"/>
    <mergeCell ref="B43:D43"/>
    <mergeCell ref="B47:D47"/>
    <mergeCell ref="B46:D46"/>
    <mergeCell ref="B57:D57"/>
    <mergeCell ref="B45:D45"/>
    <mergeCell ref="B52:D52"/>
    <mergeCell ref="A53:G53"/>
    <mergeCell ref="B54:D54"/>
    <mergeCell ref="B67:D67"/>
    <mergeCell ref="B68:D68"/>
    <mergeCell ref="B65:D65"/>
    <mergeCell ref="B66:D66"/>
    <mergeCell ref="B61:D61"/>
    <mergeCell ref="B62:D62"/>
    <mergeCell ref="B63:D63"/>
    <mergeCell ref="B64:D64"/>
    <mergeCell ref="B15:D15"/>
    <mergeCell ref="B18:D18"/>
    <mergeCell ref="B19:D19"/>
    <mergeCell ref="B22:D22"/>
    <mergeCell ref="A1:A2"/>
    <mergeCell ref="B2:D2"/>
    <mergeCell ref="A3:G3"/>
    <mergeCell ref="B4:D4"/>
    <mergeCell ref="B5:D5"/>
    <mergeCell ref="B6:D6"/>
    <mergeCell ref="B7:D7"/>
    <mergeCell ref="B8:D8"/>
    <mergeCell ref="B9:D9"/>
    <mergeCell ref="B20:D20"/>
    <mergeCell ref="B21:D21"/>
    <mergeCell ref="B14:D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Говядина</vt:lpstr>
      <vt:lpstr>Производитель Птицепром+</vt:lpstr>
      <vt:lpstr>Свинина охл</vt:lpstr>
      <vt:lpstr>Свинина</vt:lpstr>
      <vt:lpstr>Куриное Царство</vt:lpstr>
      <vt:lpstr>Индейка</vt:lpstr>
      <vt:lpstr>Рыба</vt:lpstr>
      <vt:lpstr>Филе рыбы</vt:lpstr>
      <vt:lpstr>овощи заморозка</vt:lpstr>
      <vt:lpstr>Яйцо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User4</dc:creator>
  <cp:lastModifiedBy>пользователь</cp:lastModifiedBy>
  <cp:lastPrinted>2017-03-25T11:45:06Z</cp:lastPrinted>
  <dcterms:created xsi:type="dcterms:W3CDTF">2015-08-14T06:33:44Z</dcterms:created>
  <dcterms:modified xsi:type="dcterms:W3CDTF">2017-03-25T11:46:09Z</dcterms:modified>
</cp:coreProperties>
</file>